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2" yWindow="348" windowWidth="28452" windowHeight="9804"/>
  </bookViews>
  <sheets>
    <sheet name="Allnighter" sheetId="9" r:id="rId1"/>
    <sheet name="Teams" sheetId="12" r:id="rId2"/>
    <sheet name="Marathon" sheetId="1" r:id="rId3"/>
    <sheet name="Trophies" sheetId="10" r:id="rId4"/>
  </sheets>
  <definedNames>
    <definedName name="_xlnm._FilterDatabase" localSheetId="0" hidden="1">Allnighter!$A$2:$L$69</definedName>
    <definedName name="_xlnm._FilterDatabase" localSheetId="1" hidden="1">Teams!$A$1:$J$35</definedName>
    <definedName name="_xlnm.Print_Area" localSheetId="1">Teams!$A$1:$J$35</definedName>
  </definedNames>
  <calcPr calcId="145621"/>
</workbook>
</file>

<file path=xl/calcChain.xml><?xml version="1.0" encoding="utf-8"?>
<calcChain xmlns="http://schemas.openxmlformats.org/spreadsheetml/2006/main">
  <c r="E4" i="10" l="1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3" i="10"/>
  <c r="H37" i="9"/>
  <c r="H36" i="9"/>
  <c r="H17" i="9"/>
  <c r="E21" i="9"/>
  <c r="E34" i="9"/>
  <c r="E52" i="9"/>
  <c r="E53" i="9"/>
  <c r="E9" i="9"/>
  <c r="E10" i="9"/>
  <c r="E17" i="9"/>
  <c r="E23" i="9"/>
  <c r="E24" i="9"/>
  <c r="E22" i="9"/>
  <c r="E25" i="9"/>
  <c r="E30" i="9"/>
  <c r="E35" i="9"/>
  <c r="E39" i="9"/>
  <c r="E54" i="9"/>
  <c r="E61" i="9"/>
  <c r="E6" i="9"/>
  <c r="E11" i="9"/>
  <c r="E12" i="9"/>
  <c r="E18" i="9"/>
  <c r="E26" i="9"/>
  <c r="E27" i="9"/>
  <c r="E28" i="9"/>
  <c r="E40" i="9"/>
  <c r="E41" i="9"/>
  <c r="E42" i="9"/>
  <c r="E43" i="9"/>
  <c r="E48" i="9"/>
  <c r="E47" i="9"/>
  <c r="E50" i="9"/>
  <c r="E55" i="9"/>
  <c r="E56" i="9"/>
  <c r="E57" i="9"/>
  <c r="E62" i="9"/>
  <c r="E63" i="9"/>
  <c r="E66" i="9"/>
  <c r="E67" i="9"/>
  <c r="E36" i="9"/>
  <c r="E37" i="9"/>
  <c r="E44" i="9"/>
  <c r="E3" i="9"/>
  <c r="E13" i="9"/>
  <c r="E19" i="9"/>
  <c r="E45" i="9"/>
  <c r="E51" i="9"/>
  <c r="E59" i="9"/>
  <c r="E60" i="9"/>
  <c r="E4" i="9"/>
  <c r="E8" i="9"/>
  <c r="E14" i="9"/>
  <c r="E15" i="9"/>
  <c r="E16" i="9"/>
  <c r="E20" i="9"/>
  <c r="E29" i="9"/>
  <c r="E31" i="9"/>
  <c r="E46" i="9"/>
  <c r="E49" i="9"/>
  <c r="E58" i="9"/>
  <c r="E64" i="9"/>
  <c r="E65" i="9"/>
  <c r="E69" i="9"/>
  <c r="E32" i="9"/>
  <c r="E38" i="9"/>
  <c r="E68" i="9"/>
  <c r="E33" i="9"/>
  <c r="E7" i="9"/>
  <c r="E5" i="9"/>
</calcChain>
</file>

<file path=xl/sharedStrings.xml><?xml version="1.0" encoding="utf-8"?>
<sst xmlns="http://schemas.openxmlformats.org/spreadsheetml/2006/main" count="432" uniqueCount="265">
  <si>
    <t>Janne Heilala</t>
  </si>
  <si>
    <t>4:35:33,98</t>
  </si>
  <si>
    <t>Jacky Wang</t>
  </si>
  <si>
    <t>4:37:14,79</t>
  </si>
  <si>
    <t>Quinten Mellish</t>
  </si>
  <si>
    <t>4:47:44,33</t>
  </si>
  <si>
    <t>Roberto Marin</t>
  </si>
  <si>
    <t>5:01:38,51</t>
  </si>
  <si>
    <t>Cynthia Anderson</t>
  </si>
  <si>
    <t>5:19:34,85</t>
  </si>
  <si>
    <t>RICK PATZOLD</t>
  </si>
  <si>
    <t>5:23:41,98</t>
  </si>
  <si>
    <t>Leanne Ooi</t>
  </si>
  <si>
    <t>6:15:22,64</t>
  </si>
  <si>
    <t>Minh Truong</t>
  </si>
  <si>
    <t>6:15:23,36</t>
  </si>
  <si>
    <t>Nathan Griffith</t>
  </si>
  <si>
    <t>7:01:20,96</t>
  </si>
  <si>
    <t>William Russell</t>
  </si>
  <si>
    <t>7:06:53,28</t>
  </si>
  <si>
    <t>Judi Choat</t>
  </si>
  <si>
    <t>6:02:45,28</t>
  </si>
  <si>
    <t>Kristy Choat</t>
  </si>
  <si>
    <t>6:02:46,44</t>
  </si>
  <si>
    <t>Hayden Redfern</t>
  </si>
  <si>
    <t>2:50:53,51</t>
  </si>
  <si>
    <t>Damian Smith</t>
  </si>
  <si>
    <t>3:29:14,27</t>
  </si>
  <si>
    <t>Myles Kinchington</t>
  </si>
  <si>
    <t>3:31:55,54</t>
  </si>
  <si>
    <t>Adam Keighran</t>
  </si>
  <si>
    <t>3:45:12,32</t>
  </si>
  <si>
    <t>Jeremy Smith</t>
  </si>
  <si>
    <t>3:47:31,27</t>
  </si>
  <si>
    <t>John Morris</t>
  </si>
  <si>
    <t>3:48:20,77</t>
  </si>
  <si>
    <t>Jack Norrish</t>
  </si>
  <si>
    <t>3:49:17,49</t>
  </si>
  <si>
    <t>Kristina Cameron</t>
  </si>
  <si>
    <t>3:54:48,13</t>
  </si>
  <si>
    <t>Masanori Chiba</t>
  </si>
  <si>
    <t>4:14:08,90</t>
  </si>
  <si>
    <t>Kyle Devine</t>
  </si>
  <si>
    <t>4:16:21,80</t>
  </si>
  <si>
    <t>Ayden Yates</t>
  </si>
  <si>
    <t>4:18:27,66</t>
  </si>
  <si>
    <t>Josh Parsonage</t>
  </si>
  <si>
    <t>4:18:27,75</t>
  </si>
  <si>
    <t>Jayden Murphy</t>
  </si>
  <si>
    <t>4:18:37,22</t>
  </si>
  <si>
    <t>Suzy Milton</t>
  </si>
  <si>
    <t>4:18:39,41</t>
  </si>
  <si>
    <t>Mark Horgan</t>
  </si>
  <si>
    <t>4:23:26,96</t>
  </si>
  <si>
    <t>David Vlotman</t>
  </si>
  <si>
    <t>4:28:35,37</t>
  </si>
  <si>
    <t>Pam Muston</t>
  </si>
  <si>
    <t>4:46:56,84</t>
  </si>
  <si>
    <t>Sheree Cottell</t>
  </si>
  <si>
    <t>5:03:12,85</t>
  </si>
  <si>
    <t>Jett Kalaf</t>
  </si>
  <si>
    <t>5:05:32,54</t>
  </si>
  <si>
    <t>Todd Mcmanus</t>
  </si>
  <si>
    <t>5:16:45,67</t>
  </si>
  <si>
    <t>Nick Dewis</t>
  </si>
  <si>
    <t>Stephen Redfern</t>
  </si>
  <si>
    <t>Place</t>
  </si>
  <si>
    <t xml:space="preserve">Runner  </t>
  </si>
  <si>
    <t>Time</t>
  </si>
  <si>
    <t>7 Laps</t>
  </si>
  <si>
    <t>2 Laps</t>
  </si>
  <si>
    <t>Ist Male</t>
  </si>
  <si>
    <t>2nd Male</t>
  </si>
  <si>
    <t>3rd Male</t>
  </si>
  <si>
    <t>1st Female</t>
  </si>
  <si>
    <t>2nd Female</t>
  </si>
  <si>
    <t>1st M40</t>
  </si>
  <si>
    <t>1st M50</t>
  </si>
  <si>
    <t>3rd Female</t>
  </si>
  <si>
    <t>1st F40</t>
  </si>
  <si>
    <t>1st F50</t>
  </si>
  <si>
    <t>1st M45</t>
  </si>
  <si>
    <t>1st M55</t>
  </si>
  <si>
    <t>Female 40-49</t>
  </si>
  <si>
    <t>Nicole Raymond</t>
  </si>
  <si>
    <t>Vicky Huyskens</t>
  </si>
  <si>
    <t>Vanessa Lasses</t>
  </si>
  <si>
    <t>Joan Cleary</t>
  </si>
  <si>
    <t>Steph Mclean</t>
  </si>
  <si>
    <t>Nicole Kruse</t>
  </si>
  <si>
    <t>Open Female</t>
  </si>
  <si>
    <t>Jennifer White</t>
  </si>
  <si>
    <t>Charlotte Jackson</t>
  </si>
  <si>
    <t>Natacha Vickers</t>
  </si>
  <si>
    <t>Emma-Leigh Heighway Rollings</t>
  </si>
  <si>
    <t>Female 60+</t>
  </si>
  <si>
    <t>Kaye Stanton</t>
  </si>
  <si>
    <t>Female 50-59</t>
  </si>
  <si>
    <t>Tania DORAHY</t>
  </si>
  <si>
    <t>Debbie Maher</t>
  </si>
  <si>
    <t>Leah Weeden</t>
  </si>
  <si>
    <t>Margaret Collins</t>
  </si>
  <si>
    <t>Lynette Frazer</t>
  </si>
  <si>
    <t>Donna URQUHART</t>
  </si>
  <si>
    <t>Katharine Welsh</t>
  </si>
  <si>
    <t>Janene England</t>
  </si>
  <si>
    <t>Mary Botto</t>
  </si>
  <si>
    <t>Sarnia Hobson</t>
  </si>
  <si>
    <t>Rachelle Mccue</t>
  </si>
  <si>
    <t>Open Male</t>
  </si>
  <si>
    <t>Tommy Goodall</t>
  </si>
  <si>
    <t>Mitch Hodder</t>
  </si>
  <si>
    <t>Grant Marceau</t>
  </si>
  <si>
    <t>Abbas Soukie</t>
  </si>
  <si>
    <t>Luke Johnson</t>
  </si>
  <si>
    <t>Tom Stevens</t>
  </si>
  <si>
    <t>David Chaney</t>
  </si>
  <si>
    <t>Jyle Smith</t>
  </si>
  <si>
    <t>Cale Watson</t>
  </si>
  <si>
    <t>Eddie Oba</t>
  </si>
  <si>
    <t>Lachlan Prien</t>
  </si>
  <si>
    <t>Mitchell Thurtell</t>
  </si>
  <si>
    <t>Max Bedward</t>
  </si>
  <si>
    <t>Marcus Kumar</t>
  </si>
  <si>
    <t>Gerber Koster</t>
  </si>
  <si>
    <t>Jordan Barnes</t>
  </si>
  <si>
    <t>Jiandong Li</t>
  </si>
  <si>
    <t>Michael Lough</t>
  </si>
  <si>
    <t>Matt Thompson</t>
  </si>
  <si>
    <t>Matthew Sturt</t>
  </si>
  <si>
    <t>Cameron Roberts</t>
  </si>
  <si>
    <t>Male 60+</t>
  </si>
  <si>
    <t>Kieron Blackmore</t>
  </si>
  <si>
    <t>Victor Correa</t>
  </si>
  <si>
    <t>Robert Osborne</t>
  </si>
  <si>
    <t>Male 50-59</t>
  </si>
  <si>
    <t>Kevin Muller</t>
  </si>
  <si>
    <t>Jun Zhang</t>
  </si>
  <si>
    <t>Philip Balnave</t>
  </si>
  <si>
    <t>Steve Johnston</t>
  </si>
  <si>
    <t>Glenn Lockwood</t>
  </si>
  <si>
    <t>Michael Craig</t>
  </si>
  <si>
    <t>David Bell</t>
  </si>
  <si>
    <t>Male 40-49</t>
  </si>
  <si>
    <t>Paolo Bevilacqua</t>
  </si>
  <si>
    <t>Scott Heckmann</t>
  </si>
  <si>
    <t>Matt Brown</t>
  </si>
  <si>
    <t>Paul Anthony</t>
  </si>
  <si>
    <t>Justin Raymond</t>
  </si>
  <si>
    <t>Paul Hanly</t>
  </si>
  <si>
    <t>Terry Kennedy</t>
  </si>
  <si>
    <t>Jeremy Rankin</t>
  </si>
  <si>
    <t>Az Roberts</t>
  </si>
  <si>
    <t>Julian Vega Gregg</t>
  </si>
  <si>
    <t>Dale Paul</t>
  </si>
  <si>
    <t>Craig Young</t>
  </si>
  <si>
    <t>James Sheppard</t>
  </si>
  <si>
    <t>Shane Koziwoda</t>
  </si>
  <si>
    <t>Laps</t>
  </si>
  <si>
    <t>Male</t>
  </si>
  <si>
    <t>Female</t>
  </si>
  <si>
    <t>Name</t>
  </si>
  <si>
    <t>Rank</t>
  </si>
  <si>
    <t>Bib</t>
  </si>
  <si>
    <t>Result Km</t>
  </si>
  <si>
    <t>Trophies</t>
  </si>
  <si>
    <t>Age Group</t>
  </si>
  <si>
    <t>1st F50+</t>
  </si>
  <si>
    <t>1st M60+</t>
  </si>
  <si>
    <t>TROPHIES</t>
  </si>
  <si>
    <t>EVENT</t>
  </si>
  <si>
    <t>Trophy</t>
  </si>
  <si>
    <t>Winner</t>
  </si>
  <si>
    <t>Dist/Time</t>
  </si>
  <si>
    <t>ALLNIGHTER</t>
  </si>
  <si>
    <t>12 Hour - Ist Place Male</t>
  </si>
  <si>
    <t>12 Hour - 2nd Place Male</t>
  </si>
  <si>
    <t>12 Hour - 3rd Place Male</t>
  </si>
  <si>
    <t>12 Hour - Ist Place Female</t>
  </si>
  <si>
    <t>12 Hour - 2nd Place Female</t>
  </si>
  <si>
    <t>12 Hour - 3rd Place Female</t>
  </si>
  <si>
    <t>Winner Male 40 - 49</t>
  </si>
  <si>
    <t>Winner Male 50 - 59</t>
  </si>
  <si>
    <t>Winner Male 60+</t>
  </si>
  <si>
    <t>Winner Female 40 - 49</t>
  </si>
  <si>
    <t>Winner Female 50+</t>
  </si>
  <si>
    <t>ALLNIGHTER TEAM</t>
  </si>
  <si>
    <t>12 Hour - 1st Place Male Team</t>
  </si>
  <si>
    <t>12 Hour - !st Place Female Team</t>
  </si>
  <si>
    <t>12 Hour - 1st Place Mixed Team</t>
  </si>
  <si>
    <t>MARATHON</t>
  </si>
  <si>
    <t>1st Place Male</t>
  </si>
  <si>
    <t>2nd Place Male</t>
  </si>
  <si>
    <t>3rd Place Male</t>
  </si>
  <si>
    <t>1st Place Female</t>
  </si>
  <si>
    <t>2nd Place Female</t>
  </si>
  <si>
    <t>3rd Place Female</t>
  </si>
  <si>
    <t>Winner Male 45 - 54</t>
  </si>
  <si>
    <t>Winner Male 55+</t>
  </si>
  <si>
    <t>Angus Lloyd</t>
  </si>
  <si>
    <t>Lloyd Topham</t>
  </si>
  <si>
    <t>David Topham</t>
  </si>
  <si>
    <t>Ramiro Lopez Pena</t>
  </si>
  <si>
    <t>Davies Lopez Pena</t>
  </si>
  <si>
    <t>Rosalind Davies</t>
  </si>
  <si>
    <t>Shelby Davidson</t>
  </si>
  <si>
    <t>Davidson Ferrier</t>
  </si>
  <si>
    <t>Laura Ferrier</t>
  </si>
  <si>
    <t>Ramiro Lopez Pena   Rosalind Davies</t>
  </si>
  <si>
    <t>Shelby Davidson        Laura Ferrier</t>
  </si>
  <si>
    <t>Angus Lloyd              Lloyd Topham</t>
  </si>
  <si>
    <t>Team</t>
  </si>
  <si>
    <t>Team Distance</t>
  </si>
  <si>
    <t>Division</t>
  </si>
  <si>
    <t>Runner</t>
  </si>
  <si>
    <t>Indiv Laps</t>
  </si>
  <si>
    <t>Indiv Distance</t>
  </si>
  <si>
    <t>Team Full Laps</t>
  </si>
  <si>
    <t>Peter Orenstein</t>
  </si>
  <si>
    <t>Christen Orenstein</t>
  </si>
  <si>
    <t>Mark Christen</t>
  </si>
  <si>
    <t>Simon Davidson</t>
  </si>
  <si>
    <t>Campbell Davidson</t>
  </si>
  <si>
    <t>Anthony Campbell</t>
  </si>
  <si>
    <t>ANDREW Johnson</t>
  </si>
  <si>
    <t>Grindlay Johnson</t>
  </si>
  <si>
    <t>Richard Bilski</t>
  </si>
  <si>
    <t>Bilski Musiker</t>
  </si>
  <si>
    <t>Symon Grindlay</t>
  </si>
  <si>
    <t>Arnon Musiker</t>
  </si>
  <si>
    <t>Christopher Bacon</t>
  </si>
  <si>
    <t>Bacon Stubbs</t>
  </si>
  <si>
    <t>Alan Stubbs</t>
  </si>
  <si>
    <t>Rick Pedley-Smith</t>
  </si>
  <si>
    <t>Pedley-Smith Avery</t>
  </si>
  <si>
    <t>Darryn Avery</t>
  </si>
  <si>
    <t>John Foster</t>
  </si>
  <si>
    <t>Foster Phillpott</t>
  </si>
  <si>
    <t>Aaron Francey</t>
  </si>
  <si>
    <t>Francey Hinds</t>
  </si>
  <si>
    <t>Carolyn Hinds</t>
  </si>
  <si>
    <t>Ryan Phillpott</t>
  </si>
  <si>
    <t>Letitia Tunmore</t>
  </si>
  <si>
    <t>Smith Tunmore</t>
  </si>
  <si>
    <t>Anthony Crick</t>
  </si>
  <si>
    <t>Team Crick</t>
  </si>
  <si>
    <t>Melaine Crick</t>
  </si>
  <si>
    <t>Gareth Smith</t>
  </si>
  <si>
    <t>Connor Desinan</t>
  </si>
  <si>
    <t>Desinan Goddard</t>
  </si>
  <si>
    <t>Bree Goddard</t>
  </si>
  <si>
    <t>Laura Chilton</t>
  </si>
  <si>
    <t>Chilton Wilson</t>
  </si>
  <si>
    <t>Alexia Wilson</t>
  </si>
  <si>
    <t>Bec Avery</t>
  </si>
  <si>
    <t>Avery Pedley-Smith</t>
  </si>
  <si>
    <t>Beth Pedley-Smith</t>
  </si>
  <si>
    <t>Sarada Kotha</t>
  </si>
  <si>
    <t>Dikkala Kotha</t>
  </si>
  <si>
    <t>Ravi Dikkala</t>
  </si>
  <si>
    <t>Indiv Time</t>
  </si>
  <si>
    <t>Mixed</t>
  </si>
  <si>
    <t>MARATHON 2022</t>
  </si>
  <si>
    <t>ALLNIGHTER 2022</t>
  </si>
  <si>
    <t>Age 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</si>
</sst>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0.000"/>
    <numFmt numFmtId="165" formatCode="&quot; &quot;&quot;$&quot;#,##0.00&quot; &quot;;&quot;-&quot;&quot;$&quot;#,##0.00&quot; &quot;;&quot; &quot;&quot;$&quot;&quot;-&quot;00&quot; &quot;;&quot; &quot;@&quot; &quot;"/>
    <numFmt numFmtId="166" formatCode="&quot; $&quot;#,##0.00&quot; &quot;;&quot;-$&quot;#,##0.00&quot; &quot;;&quot; $-&quot;#&quot; &quot;;&quot; &quot;@&quot; &quot;"/>
    <numFmt numFmtId="167" formatCode="[$$-C09]#,##0.00;[Red]&quot;-&quot;[$$-C09]#,##0.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5F5F5F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9"/>
      <name val="Calibri"/>
      <family val="2"/>
    </font>
    <font>
      <sz val="11"/>
      <color rgb="FFFFFFFF"/>
      <name val="Calibri"/>
      <family val="2"/>
    </font>
    <font>
      <sz val="11"/>
      <color indexed="20"/>
      <name val="Calibri"/>
      <family val="2"/>
    </font>
    <font>
      <sz val="11"/>
      <color rgb="FF800080"/>
      <name val="Calibri"/>
      <family val="2"/>
    </font>
    <font>
      <b/>
      <sz val="11"/>
      <color indexed="52"/>
      <name val="Calibri"/>
      <family val="2"/>
    </font>
    <font>
      <b/>
      <sz val="11"/>
      <color rgb="FFFF9900"/>
      <name val="Calibri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</font>
    <font>
      <i/>
      <sz val="11"/>
      <color indexed="23"/>
      <name val="Calibri"/>
      <family val="2"/>
    </font>
    <font>
      <i/>
      <sz val="11"/>
      <color rgb="FF808080"/>
      <name val="Calibri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alibri"/>
      <family val="2"/>
    </font>
    <font>
      <b/>
      <sz val="15"/>
      <color indexed="56"/>
      <name val="Calibri"/>
      <family val="2"/>
    </font>
    <font>
      <b/>
      <sz val="15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rgb="FF003366"/>
      <name val="Calibri"/>
      <family val="2"/>
    </font>
    <font>
      <u/>
      <sz val="11"/>
      <color rgb="FF0000FF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52"/>
      <name val="Calibri"/>
      <family val="2"/>
    </font>
    <font>
      <sz val="11"/>
      <color rgb="FFFF9900"/>
      <name val="Calibri"/>
      <family val="2"/>
    </font>
    <font>
      <sz val="11"/>
      <color indexed="60"/>
      <name val="Calibri"/>
      <family val="2"/>
    </font>
    <font>
      <sz val="11"/>
      <color rgb="FF99330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sz val="18"/>
      <color indexed="56"/>
      <name val="Cambria"/>
      <family val="2"/>
    </font>
    <font>
      <b/>
      <sz val="18"/>
      <color rgb="FF003366"/>
      <name val="Cambria"/>
      <family val="1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6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077">
    <xf numFmtId="0" fontId="0" fillId="0" borderId="0"/>
    <xf numFmtId="0" fontId="5" fillId="0" borderId="0"/>
    <xf numFmtId="0" fontId="9" fillId="4" borderId="0" applyNumberFormat="0" applyBorder="0" applyAlignment="0" applyProtection="0"/>
    <xf numFmtId="0" fontId="10" fillId="5" borderId="0" applyNumberFormat="0" applyFont="0" applyBorder="0" applyAlignment="0" applyProtection="0"/>
    <xf numFmtId="0" fontId="10" fillId="5" borderId="0" applyNumberFormat="0" applyFont="0" applyBorder="0" applyProtection="0"/>
    <xf numFmtId="0" fontId="9" fillId="4" borderId="0" applyNumberFormat="0" applyBorder="0" applyAlignment="0" applyProtection="0"/>
    <xf numFmtId="0" fontId="10" fillId="5" borderId="0" applyNumberFormat="0" applyFont="0" applyBorder="0" applyAlignment="0" applyProtection="0"/>
    <xf numFmtId="0" fontId="10" fillId="5" borderId="0" applyNumberFormat="0" applyFont="0" applyBorder="0" applyProtection="0"/>
    <xf numFmtId="0" fontId="9" fillId="4" borderId="0" applyNumberFormat="0" applyBorder="0" applyAlignment="0" applyProtection="0"/>
    <xf numFmtId="0" fontId="10" fillId="5" borderId="0" applyNumberFormat="0" applyFont="0" applyBorder="0" applyAlignment="0" applyProtection="0"/>
    <xf numFmtId="0" fontId="10" fillId="5" borderId="0" applyNumberFormat="0" applyFont="0" applyBorder="0" applyProtection="0"/>
    <xf numFmtId="0" fontId="9" fillId="4" borderId="0" applyNumberFormat="0" applyBorder="0" applyAlignment="0" applyProtection="0"/>
    <xf numFmtId="0" fontId="10" fillId="5" borderId="0" applyNumberFormat="0" applyFont="0" applyBorder="0" applyAlignment="0" applyProtection="0"/>
    <xf numFmtId="0" fontId="10" fillId="5" borderId="0" applyNumberFormat="0" applyFont="0" applyBorder="0" applyProtection="0"/>
    <xf numFmtId="0" fontId="9" fillId="6" borderId="0" applyNumberFormat="0" applyBorder="0" applyAlignment="0" applyProtection="0"/>
    <xf numFmtId="0" fontId="10" fillId="7" borderId="0" applyNumberFormat="0" applyFont="0" applyBorder="0" applyAlignment="0" applyProtection="0"/>
    <xf numFmtId="0" fontId="10" fillId="7" borderId="0" applyNumberFormat="0" applyFont="0" applyBorder="0" applyProtection="0"/>
    <xf numFmtId="0" fontId="9" fillId="6" borderId="0" applyNumberFormat="0" applyBorder="0" applyAlignment="0" applyProtection="0"/>
    <xf numFmtId="0" fontId="10" fillId="7" borderId="0" applyNumberFormat="0" applyFont="0" applyBorder="0" applyAlignment="0" applyProtection="0"/>
    <xf numFmtId="0" fontId="10" fillId="7" borderId="0" applyNumberFormat="0" applyFont="0" applyBorder="0" applyProtection="0"/>
    <xf numFmtId="0" fontId="9" fillId="6" borderId="0" applyNumberFormat="0" applyBorder="0" applyAlignment="0" applyProtection="0"/>
    <xf numFmtId="0" fontId="10" fillId="7" borderId="0" applyNumberFormat="0" applyFont="0" applyBorder="0" applyAlignment="0" applyProtection="0"/>
    <xf numFmtId="0" fontId="10" fillId="7" borderId="0" applyNumberFormat="0" applyFont="0" applyBorder="0" applyProtection="0"/>
    <xf numFmtId="0" fontId="9" fillId="6" borderId="0" applyNumberFormat="0" applyBorder="0" applyAlignment="0" applyProtection="0"/>
    <xf numFmtId="0" fontId="10" fillId="7" borderId="0" applyNumberFormat="0" applyFont="0" applyBorder="0" applyAlignment="0" applyProtection="0"/>
    <xf numFmtId="0" fontId="10" fillId="7" borderId="0" applyNumberFormat="0" applyFont="0" applyBorder="0" applyProtection="0"/>
    <xf numFmtId="0" fontId="9" fillId="8" borderId="0" applyNumberFormat="0" applyBorder="0" applyAlignment="0" applyProtection="0"/>
    <xf numFmtId="0" fontId="10" fillId="9" borderId="0" applyNumberFormat="0" applyFont="0" applyBorder="0" applyAlignment="0" applyProtection="0"/>
    <xf numFmtId="0" fontId="10" fillId="9" borderId="0" applyNumberFormat="0" applyFont="0" applyBorder="0" applyProtection="0"/>
    <xf numFmtId="0" fontId="9" fillId="8" borderId="0" applyNumberFormat="0" applyBorder="0" applyAlignment="0" applyProtection="0"/>
    <xf numFmtId="0" fontId="10" fillId="9" borderId="0" applyNumberFormat="0" applyFont="0" applyBorder="0" applyAlignment="0" applyProtection="0"/>
    <xf numFmtId="0" fontId="10" fillId="9" borderId="0" applyNumberFormat="0" applyFont="0" applyBorder="0" applyProtection="0"/>
    <xf numFmtId="0" fontId="9" fillId="8" borderId="0" applyNumberFormat="0" applyBorder="0" applyAlignment="0" applyProtection="0"/>
    <xf numFmtId="0" fontId="10" fillId="9" borderId="0" applyNumberFormat="0" applyFont="0" applyBorder="0" applyAlignment="0" applyProtection="0"/>
    <xf numFmtId="0" fontId="10" fillId="9" borderId="0" applyNumberFormat="0" applyFont="0" applyBorder="0" applyProtection="0"/>
    <xf numFmtId="0" fontId="9" fillId="8" borderId="0" applyNumberFormat="0" applyBorder="0" applyAlignment="0" applyProtection="0"/>
    <xf numFmtId="0" fontId="10" fillId="9" borderId="0" applyNumberFormat="0" applyFont="0" applyBorder="0" applyAlignment="0" applyProtection="0"/>
    <xf numFmtId="0" fontId="10" fillId="9" borderId="0" applyNumberFormat="0" applyFont="0" applyBorder="0" applyProtection="0"/>
    <xf numFmtId="0" fontId="9" fillId="10" borderId="0" applyNumberFormat="0" applyBorder="0" applyAlignment="0" applyProtection="0"/>
    <xf numFmtId="0" fontId="10" fillId="11" borderId="0" applyNumberFormat="0" applyFont="0" applyBorder="0" applyAlignment="0" applyProtection="0"/>
    <xf numFmtId="0" fontId="10" fillId="11" borderId="0" applyNumberFormat="0" applyFont="0" applyBorder="0" applyProtection="0"/>
    <xf numFmtId="0" fontId="9" fillId="10" borderId="0" applyNumberFormat="0" applyBorder="0" applyAlignment="0" applyProtection="0"/>
    <xf numFmtId="0" fontId="10" fillId="11" borderId="0" applyNumberFormat="0" applyFont="0" applyBorder="0" applyAlignment="0" applyProtection="0"/>
    <xf numFmtId="0" fontId="10" fillId="11" borderId="0" applyNumberFormat="0" applyFont="0" applyBorder="0" applyProtection="0"/>
    <xf numFmtId="0" fontId="9" fillId="10" borderId="0" applyNumberFormat="0" applyBorder="0" applyAlignment="0" applyProtection="0"/>
    <xf numFmtId="0" fontId="10" fillId="11" borderId="0" applyNumberFormat="0" applyFont="0" applyBorder="0" applyAlignment="0" applyProtection="0"/>
    <xf numFmtId="0" fontId="10" fillId="11" borderId="0" applyNumberFormat="0" applyFont="0" applyBorder="0" applyProtection="0"/>
    <xf numFmtId="0" fontId="9" fillId="10" borderId="0" applyNumberFormat="0" applyBorder="0" applyAlignment="0" applyProtection="0"/>
    <xf numFmtId="0" fontId="10" fillId="11" borderId="0" applyNumberFormat="0" applyFont="0" applyBorder="0" applyAlignment="0" applyProtection="0"/>
    <xf numFmtId="0" fontId="10" fillId="11" borderId="0" applyNumberFormat="0" applyFont="0" applyBorder="0" applyProtection="0"/>
    <xf numFmtId="0" fontId="9" fillId="12" borderId="0" applyNumberFormat="0" applyBorder="0" applyAlignment="0" applyProtection="0"/>
    <xf numFmtId="0" fontId="10" fillId="13" borderId="0" applyNumberFormat="0" applyFont="0" applyBorder="0" applyAlignment="0" applyProtection="0"/>
    <xf numFmtId="0" fontId="10" fillId="13" borderId="0" applyNumberFormat="0" applyFont="0" applyBorder="0" applyProtection="0"/>
    <xf numFmtId="0" fontId="9" fillId="12" borderId="0" applyNumberFormat="0" applyBorder="0" applyAlignment="0" applyProtection="0"/>
    <xf numFmtId="0" fontId="10" fillId="13" borderId="0" applyNumberFormat="0" applyFont="0" applyBorder="0" applyAlignment="0" applyProtection="0"/>
    <xf numFmtId="0" fontId="10" fillId="13" borderId="0" applyNumberFormat="0" applyFont="0" applyBorder="0" applyProtection="0"/>
    <xf numFmtId="0" fontId="9" fillId="12" borderId="0" applyNumberFormat="0" applyBorder="0" applyAlignment="0" applyProtection="0"/>
    <xf numFmtId="0" fontId="10" fillId="13" borderId="0" applyNumberFormat="0" applyFont="0" applyBorder="0" applyAlignment="0" applyProtection="0"/>
    <xf numFmtId="0" fontId="10" fillId="13" borderId="0" applyNumberFormat="0" applyFont="0" applyBorder="0" applyProtection="0"/>
    <xf numFmtId="0" fontId="9" fillId="12" borderId="0" applyNumberFormat="0" applyBorder="0" applyAlignment="0" applyProtection="0"/>
    <xf numFmtId="0" fontId="10" fillId="13" borderId="0" applyNumberFormat="0" applyFont="0" applyBorder="0" applyAlignment="0" applyProtection="0"/>
    <xf numFmtId="0" fontId="10" fillId="13" borderId="0" applyNumberFormat="0" applyFont="0" applyBorder="0" applyProtection="0"/>
    <xf numFmtId="0" fontId="9" fillId="14" borderId="0" applyNumberFormat="0" applyBorder="0" applyAlignment="0" applyProtection="0"/>
    <xf numFmtId="0" fontId="10" fillId="15" borderId="0" applyNumberFormat="0" applyFont="0" applyBorder="0" applyAlignment="0" applyProtection="0"/>
    <xf numFmtId="0" fontId="10" fillId="15" borderId="0" applyNumberFormat="0" applyFont="0" applyBorder="0" applyProtection="0"/>
    <xf numFmtId="0" fontId="9" fillId="14" borderId="0" applyNumberFormat="0" applyBorder="0" applyAlignment="0" applyProtection="0"/>
    <xf numFmtId="0" fontId="10" fillId="15" borderId="0" applyNumberFormat="0" applyFont="0" applyBorder="0" applyAlignment="0" applyProtection="0"/>
    <xf numFmtId="0" fontId="10" fillId="15" borderId="0" applyNumberFormat="0" applyFont="0" applyBorder="0" applyProtection="0"/>
    <xf numFmtId="0" fontId="9" fillId="14" borderId="0" applyNumberFormat="0" applyBorder="0" applyAlignment="0" applyProtection="0"/>
    <xf numFmtId="0" fontId="10" fillId="15" borderId="0" applyNumberFormat="0" applyFont="0" applyBorder="0" applyAlignment="0" applyProtection="0"/>
    <xf numFmtId="0" fontId="10" fillId="15" borderId="0" applyNumberFormat="0" applyFont="0" applyBorder="0" applyProtection="0"/>
    <xf numFmtId="0" fontId="9" fillId="14" borderId="0" applyNumberFormat="0" applyBorder="0" applyAlignment="0" applyProtection="0"/>
    <xf numFmtId="0" fontId="10" fillId="15" borderId="0" applyNumberFormat="0" applyFont="0" applyBorder="0" applyAlignment="0" applyProtection="0"/>
    <xf numFmtId="0" fontId="10" fillId="15" borderId="0" applyNumberFormat="0" applyFont="0" applyBorder="0" applyProtection="0"/>
    <xf numFmtId="0" fontId="9" fillId="16" borderId="0" applyNumberFormat="0" applyBorder="0" applyAlignment="0" applyProtection="0"/>
    <xf numFmtId="0" fontId="10" fillId="17" borderId="0" applyNumberFormat="0" applyFont="0" applyBorder="0" applyAlignment="0" applyProtection="0"/>
    <xf numFmtId="0" fontId="10" fillId="17" borderId="0" applyNumberFormat="0" applyFont="0" applyBorder="0" applyProtection="0"/>
    <xf numFmtId="0" fontId="9" fillId="16" borderId="0" applyNumberFormat="0" applyBorder="0" applyAlignment="0" applyProtection="0"/>
    <xf numFmtId="0" fontId="10" fillId="17" borderId="0" applyNumberFormat="0" applyFont="0" applyBorder="0" applyAlignment="0" applyProtection="0"/>
    <xf numFmtId="0" fontId="10" fillId="17" borderId="0" applyNumberFormat="0" applyFont="0" applyBorder="0" applyProtection="0"/>
    <xf numFmtId="0" fontId="9" fillId="16" borderId="0" applyNumberFormat="0" applyBorder="0" applyAlignment="0" applyProtection="0"/>
    <xf numFmtId="0" fontId="10" fillId="17" borderId="0" applyNumberFormat="0" applyFont="0" applyBorder="0" applyAlignment="0" applyProtection="0"/>
    <xf numFmtId="0" fontId="10" fillId="17" borderId="0" applyNumberFormat="0" applyFont="0" applyBorder="0" applyProtection="0"/>
    <xf numFmtId="0" fontId="9" fillId="16" borderId="0" applyNumberFormat="0" applyBorder="0" applyAlignment="0" applyProtection="0"/>
    <xf numFmtId="0" fontId="10" fillId="17" borderId="0" applyNumberFormat="0" applyFont="0" applyBorder="0" applyAlignment="0" applyProtection="0"/>
    <xf numFmtId="0" fontId="10" fillId="17" borderId="0" applyNumberFormat="0" applyFont="0" applyBorder="0" applyProtection="0"/>
    <xf numFmtId="0" fontId="9" fillId="18" borderId="0" applyNumberFormat="0" applyBorder="0" applyAlignment="0" applyProtection="0"/>
    <xf numFmtId="0" fontId="10" fillId="19" borderId="0" applyNumberFormat="0" applyFont="0" applyBorder="0" applyAlignment="0" applyProtection="0"/>
    <xf numFmtId="0" fontId="10" fillId="19" borderId="0" applyNumberFormat="0" applyFont="0" applyBorder="0" applyProtection="0"/>
    <xf numFmtId="0" fontId="9" fillId="18" borderId="0" applyNumberFormat="0" applyBorder="0" applyAlignment="0" applyProtection="0"/>
    <xf numFmtId="0" fontId="10" fillId="19" borderId="0" applyNumberFormat="0" applyFont="0" applyBorder="0" applyAlignment="0" applyProtection="0"/>
    <xf numFmtId="0" fontId="10" fillId="19" borderId="0" applyNumberFormat="0" applyFont="0" applyBorder="0" applyProtection="0"/>
    <xf numFmtId="0" fontId="9" fillId="18" borderId="0" applyNumberFormat="0" applyBorder="0" applyAlignment="0" applyProtection="0"/>
    <xf numFmtId="0" fontId="10" fillId="19" borderId="0" applyNumberFormat="0" applyFont="0" applyBorder="0" applyAlignment="0" applyProtection="0"/>
    <xf numFmtId="0" fontId="10" fillId="19" borderId="0" applyNumberFormat="0" applyFont="0" applyBorder="0" applyProtection="0"/>
    <xf numFmtId="0" fontId="9" fillId="18" borderId="0" applyNumberFormat="0" applyBorder="0" applyAlignment="0" applyProtection="0"/>
    <xf numFmtId="0" fontId="10" fillId="19" borderId="0" applyNumberFormat="0" applyFont="0" applyBorder="0" applyAlignment="0" applyProtection="0"/>
    <xf numFmtId="0" fontId="10" fillId="19" borderId="0" applyNumberFormat="0" applyFont="0" applyBorder="0" applyProtection="0"/>
    <xf numFmtId="0" fontId="9" fillId="20" borderId="0" applyNumberFormat="0" applyBorder="0" applyAlignment="0" applyProtection="0"/>
    <xf numFmtId="0" fontId="10" fillId="21" borderId="0" applyNumberFormat="0" applyFont="0" applyBorder="0" applyAlignment="0" applyProtection="0"/>
    <xf numFmtId="0" fontId="10" fillId="21" borderId="0" applyNumberFormat="0" applyFont="0" applyBorder="0" applyProtection="0"/>
    <xf numFmtId="0" fontId="9" fillId="20" borderId="0" applyNumberFormat="0" applyBorder="0" applyAlignment="0" applyProtection="0"/>
    <xf numFmtId="0" fontId="10" fillId="21" borderId="0" applyNumberFormat="0" applyFont="0" applyBorder="0" applyAlignment="0" applyProtection="0"/>
    <xf numFmtId="0" fontId="10" fillId="21" borderId="0" applyNumberFormat="0" applyFont="0" applyBorder="0" applyProtection="0"/>
    <xf numFmtId="0" fontId="9" fillId="20" borderId="0" applyNumberFormat="0" applyBorder="0" applyAlignment="0" applyProtection="0"/>
    <xf numFmtId="0" fontId="10" fillId="21" borderId="0" applyNumberFormat="0" applyFont="0" applyBorder="0" applyAlignment="0" applyProtection="0"/>
    <xf numFmtId="0" fontId="10" fillId="21" borderId="0" applyNumberFormat="0" applyFont="0" applyBorder="0" applyProtection="0"/>
    <xf numFmtId="0" fontId="9" fillId="20" borderId="0" applyNumberFormat="0" applyBorder="0" applyAlignment="0" applyProtection="0"/>
    <xf numFmtId="0" fontId="10" fillId="21" borderId="0" applyNumberFormat="0" applyFont="0" applyBorder="0" applyAlignment="0" applyProtection="0"/>
    <xf numFmtId="0" fontId="10" fillId="21" borderId="0" applyNumberFormat="0" applyFont="0" applyBorder="0" applyProtection="0"/>
    <xf numFmtId="0" fontId="9" fillId="10" borderId="0" applyNumberFormat="0" applyBorder="0" applyAlignment="0" applyProtection="0"/>
    <xf numFmtId="0" fontId="10" fillId="11" borderId="0" applyNumberFormat="0" applyFont="0" applyBorder="0" applyAlignment="0" applyProtection="0"/>
    <xf numFmtId="0" fontId="10" fillId="11" borderId="0" applyNumberFormat="0" applyFont="0" applyBorder="0" applyProtection="0"/>
    <xf numFmtId="0" fontId="9" fillId="10" borderId="0" applyNumberFormat="0" applyBorder="0" applyAlignment="0" applyProtection="0"/>
    <xf numFmtId="0" fontId="10" fillId="11" borderId="0" applyNumberFormat="0" applyFont="0" applyBorder="0" applyAlignment="0" applyProtection="0"/>
    <xf numFmtId="0" fontId="10" fillId="11" borderId="0" applyNumberFormat="0" applyFont="0" applyBorder="0" applyProtection="0"/>
    <xf numFmtId="0" fontId="9" fillId="10" borderId="0" applyNumberFormat="0" applyBorder="0" applyAlignment="0" applyProtection="0"/>
    <xf numFmtId="0" fontId="10" fillId="11" borderId="0" applyNumberFormat="0" applyFont="0" applyBorder="0" applyAlignment="0" applyProtection="0"/>
    <xf numFmtId="0" fontId="10" fillId="11" borderId="0" applyNumberFormat="0" applyFont="0" applyBorder="0" applyProtection="0"/>
    <xf numFmtId="0" fontId="9" fillId="10" borderId="0" applyNumberFormat="0" applyBorder="0" applyAlignment="0" applyProtection="0"/>
    <xf numFmtId="0" fontId="10" fillId="11" borderId="0" applyNumberFormat="0" applyFont="0" applyBorder="0" applyAlignment="0" applyProtection="0"/>
    <xf numFmtId="0" fontId="10" fillId="11" borderId="0" applyNumberFormat="0" applyFont="0" applyBorder="0" applyProtection="0"/>
    <xf numFmtId="0" fontId="9" fillId="16" borderId="0" applyNumberFormat="0" applyBorder="0" applyAlignment="0" applyProtection="0"/>
    <xf numFmtId="0" fontId="10" fillId="17" borderId="0" applyNumberFormat="0" applyFont="0" applyBorder="0" applyAlignment="0" applyProtection="0"/>
    <xf numFmtId="0" fontId="10" fillId="17" borderId="0" applyNumberFormat="0" applyFont="0" applyBorder="0" applyProtection="0"/>
    <xf numFmtId="0" fontId="9" fillId="16" borderId="0" applyNumberFormat="0" applyBorder="0" applyAlignment="0" applyProtection="0"/>
    <xf numFmtId="0" fontId="10" fillId="17" borderId="0" applyNumberFormat="0" applyFont="0" applyBorder="0" applyAlignment="0" applyProtection="0"/>
    <xf numFmtId="0" fontId="10" fillId="17" borderId="0" applyNumberFormat="0" applyFont="0" applyBorder="0" applyProtection="0"/>
    <xf numFmtId="0" fontId="9" fillId="16" borderId="0" applyNumberFormat="0" applyBorder="0" applyAlignment="0" applyProtection="0"/>
    <xf numFmtId="0" fontId="10" fillId="17" borderId="0" applyNumberFormat="0" applyFont="0" applyBorder="0" applyAlignment="0" applyProtection="0"/>
    <xf numFmtId="0" fontId="10" fillId="17" borderId="0" applyNumberFormat="0" applyFont="0" applyBorder="0" applyProtection="0"/>
    <xf numFmtId="0" fontId="9" fillId="16" borderId="0" applyNumberFormat="0" applyBorder="0" applyAlignment="0" applyProtection="0"/>
    <xf numFmtId="0" fontId="10" fillId="17" borderId="0" applyNumberFormat="0" applyFont="0" applyBorder="0" applyAlignment="0" applyProtection="0"/>
    <xf numFmtId="0" fontId="10" fillId="17" borderId="0" applyNumberFormat="0" applyFont="0" applyBorder="0" applyProtection="0"/>
    <xf numFmtId="0" fontId="9" fillId="22" borderId="0" applyNumberFormat="0" applyBorder="0" applyAlignment="0" applyProtection="0"/>
    <xf numFmtId="0" fontId="10" fillId="23" borderId="0" applyNumberFormat="0" applyFont="0" applyBorder="0" applyAlignment="0" applyProtection="0"/>
    <xf numFmtId="0" fontId="10" fillId="23" borderId="0" applyNumberFormat="0" applyFont="0" applyBorder="0" applyProtection="0"/>
    <xf numFmtId="0" fontId="9" fillId="22" borderId="0" applyNumberFormat="0" applyBorder="0" applyAlignment="0" applyProtection="0"/>
    <xf numFmtId="0" fontId="10" fillId="23" borderId="0" applyNumberFormat="0" applyFont="0" applyBorder="0" applyAlignment="0" applyProtection="0"/>
    <xf numFmtId="0" fontId="10" fillId="23" borderId="0" applyNumberFormat="0" applyFont="0" applyBorder="0" applyProtection="0"/>
    <xf numFmtId="0" fontId="9" fillId="22" borderId="0" applyNumberFormat="0" applyBorder="0" applyAlignment="0" applyProtection="0"/>
    <xf numFmtId="0" fontId="10" fillId="23" borderId="0" applyNumberFormat="0" applyFont="0" applyBorder="0" applyAlignment="0" applyProtection="0"/>
    <xf numFmtId="0" fontId="10" fillId="23" borderId="0" applyNumberFormat="0" applyFont="0" applyBorder="0" applyProtection="0"/>
    <xf numFmtId="0" fontId="9" fillId="22" borderId="0" applyNumberFormat="0" applyBorder="0" applyAlignment="0" applyProtection="0"/>
    <xf numFmtId="0" fontId="10" fillId="23" borderId="0" applyNumberFormat="0" applyFont="0" applyBorder="0" applyAlignment="0" applyProtection="0"/>
    <xf numFmtId="0" fontId="10" fillId="23" borderId="0" applyNumberFormat="0" applyFont="0" applyBorder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Protection="0"/>
    <xf numFmtId="0" fontId="11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Protection="0"/>
    <xf numFmtId="0" fontId="11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Protection="0"/>
    <xf numFmtId="0" fontId="11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Protection="0"/>
    <xf numFmtId="0" fontId="11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Protection="0"/>
    <xf numFmtId="0" fontId="11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Protection="0"/>
    <xf numFmtId="0" fontId="11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Protection="0"/>
    <xf numFmtId="0" fontId="11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Protection="0"/>
    <xf numFmtId="0" fontId="11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Protection="0"/>
    <xf numFmtId="0" fontId="11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Protection="0"/>
    <xf numFmtId="0" fontId="11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Protection="0"/>
    <xf numFmtId="0" fontId="11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Protection="0"/>
    <xf numFmtId="0" fontId="11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Protection="0"/>
    <xf numFmtId="0" fontId="15" fillId="40" borderId="15" applyNumberFormat="0" applyAlignment="0" applyProtection="0"/>
    <xf numFmtId="0" fontId="16" fillId="41" borderId="16" applyNumberFormat="0" applyAlignment="0" applyProtection="0"/>
    <xf numFmtId="0" fontId="16" fillId="41" borderId="16" applyNumberFormat="0" applyProtection="0"/>
    <xf numFmtId="0" fontId="15" fillId="40" borderId="15" applyNumberFormat="0" applyAlignment="0" applyProtection="0"/>
    <xf numFmtId="0" fontId="16" fillId="41" borderId="16" applyNumberFormat="0" applyAlignment="0" applyProtection="0"/>
    <xf numFmtId="0" fontId="16" fillId="41" borderId="16" applyNumberFormat="0" applyProtection="0"/>
    <xf numFmtId="0" fontId="15" fillId="40" borderId="15" applyNumberFormat="0" applyAlignment="0" applyProtection="0"/>
    <xf numFmtId="0" fontId="16" fillId="41" borderId="16" applyNumberFormat="0" applyAlignment="0" applyProtection="0"/>
    <xf numFmtId="0" fontId="16" fillId="41" borderId="16" applyNumberFormat="0" applyProtection="0"/>
    <xf numFmtId="0" fontId="15" fillId="40" borderId="15" applyNumberFormat="0" applyAlignment="0" applyProtection="0"/>
    <xf numFmtId="0" fontId="16" fillId="41" borderId="16" applyNumberFormat="0" applyAlignment="0" applyProtection="0"/>
    <xf numFmtId="0" fontId="16" fillId="41" borderId="16" applyNumberFormat="0" applyProtection="0"/>
    <xf numFmtId="0" fontId="17" fillId="42" borderId="17" applyNumberFormat="0" applyAlignment="0" applyProtection="0"/>
    <xf numFmtId="0" fontId="18" fillId="43" borderId="18" applyNumberFormat="0" applyAlignment="0" applyProtection="0"/>
    <xf numFmtId="0" fontId="18" fillId="43" borderId="19" applyNumberFormat="0" applyProtection="0"/>
    <xf numFmtId="0" fontId="17" fillId="42" borderId="17" applyNumberFormat="0" applyAlignment="0" applyProtection="0"/>
    <xf numFmtId="0" fontId="18" fillId="43" borderId="18" applyNumberFormat="0" applyAlignment="0" applyProtection="0"/>
    <xf numFmtId="0" fontId="18" fillId="43" borderId="19" applyNumberFormat="0" applyProtection="0"/>
    <xf numFmtId="0" fontId="17" fillId="42" borderId="17" applyNumberFormat="0" applyAlignment="0" applyProtection="0"/>
    <xf numFmtId="0" fontId="18" fillId="43" borderId="18" applyNumberFormat="0" applyAlignment="0" applyProtection="0"/>
    <xf numFmtId="0" fontId="18" fillId="43" borderId="19" applyNumberFormat="0" applyProtection="0"/>
    <xf numFmtId="0" fontId="17" fillId="42" borderId="17" applyNumberFormat="0" applyAlignment="0" applyProtection="0"/>
    <xf numFmtId="0" fontId="18" fillId="43" borderId="18" applyNumberFormat="0" applyAlignment="0" applyProtection="0"/>
    <xf numFmtId="0" fontId="18" fillId="43" borderId="19" applyNumberForma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Border="0" applyProtection="0"/>
    <xf numFmtId="44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Border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Border="0" applyProtection="0"/>
    <xf numFmtId="44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Border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Border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Border="0" applyProtection="0"/>
    <xf numFmtId="44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Border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Protection="0"/>
    <xf numFmtId="0" fontId="23" fillId="0" borderId="0" applyNumberFormat="0" applyBorder="0" applyProtection="0">
      <alignment horizontal="center"/>
    </xf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22" applyNumberForma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22" applyNumberForma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22" applyNumberForma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22" applyNumberForma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25" applyNumberForma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25" applyNumberForma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25" applyNumberForma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25" applyNumberForma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29" fillId="0" borderId="28" applyNumberForma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29" fillId="0" borderId="28" applyNumberForma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29" fillId="0" borderId="28" applyNumberForma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29" fillId="0" borderId="28" applyNumberForma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Border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Border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Border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Border="0" applyProtection="0"/>
    <xf numFmtId="0" fontId="23" fillId="0" borderId="0" applyNumberFormat="0" applyBorder="0" applyProtection="0">
      <alignment horizontal="center" textRotation="9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0" fillId="0" borderId="0" applyNumberFormat="0" applyBorder="0" applyProtection="0"/>
    <xf numFmtId="0" fontId="32" fillId="14" borderId="15" applyNumberFormat="0" applyAlignment="0" applyProtection="0"/>
    <xf numFmtId="0" fontId="33" fillId="15" borderId="16" applyNumberFormat="0" applyAlignment="0" applyProtection="0"/>
    <xf numFmtId="0" fontId="33" fillId="15" borderId="16" applyNumberFormat="0" applyProtection="0"/>
    <xf numFmtId="0" fontId="32" fillId="14" borderId="15" applyNumberFormat="0" applyAlignment="0" applyProtection="0"/>
    <xf numFmtId="0" fontId="33" fillId="15" borderId="16" applyNumberFormat="0" applyAlignment="0" applyProtection="0"/>
    <xf numFmtId="0" fontId="33" fillId="15" borderId="16" applyNumberFormat="0" applyProtection="0"/>
    <xf numFmtId="0" fontId="32" fillId="14" borderId="15" applyNumberFormat="0" applyAlignment="0" applyProtection="0"/>
    <xf numFmtId="0" fontId="33" fillId="15" borderId="16" applyNumberFormat="0" applyAlignment="0" applyProtection="0"/>
    <xf numFmtId="0" fontId="33" fillId="15" borderId="16" applyNumberFormat="0" applyProtection="0"/>
    <xf numFmtId="0" fontId="32" fillId="14" borderId="15" applyNumberFormat="0" applyAlignment="0" applyProtection="0"/>
    <xf numFmtId="0" fontId="33" fillId="15" borderId="16" applyNumberFormat="0" applyAlignment="0" applyProtection="0"/>
    <xf numFmtId="0" fontId="33" fillId="15" borderId="16" applyNumberFormat="0" applyProtection="0"/>
    <xf numFmtId="0" fontId="34" fillId="0" borderId="29" applyNumberFormat="0" applyFill="0" applyAlignment="0" applyProtection="0"/>
    <xf numFmtId="0" fontId="35" fillId="0" borderId="30" applyNumberFormat="0" applyFill="0" applyAlignment="0" applyProtection="0"/>
    <xf numFmtId="0" fontId="35" fillId="0" borderId="31" applyNumberFormat="0" applyProtection="0"/>
    <xf numFmtId="0" fontId="34" fillId="0" borderId="29" applyNumberFormat="0" applyFill="0" applyAlignment="0" applyProtection="0"/>
    <xf numFmtId="0" fontId="35" fillId="0" borderId="30" applyNumberFormat="0" applyFill="0" applyAlignment="0" applyProtection="0"/>
    <xf numFmtId="0" fontId="35" fillId="0" borderId="31" applyNumberFormat="0" applyProtection="0"/>
    <xf numFmtId="0" fontId="34" fillId="0" borderId="29" applyNumberFormat="0" applyFill="0" applyAlignment="0" applyProtection="0"/>
    <xf numFmtId="0" fontId="35" fillId="0" borderId="30" applyNumberFormat="0" applyFill="0" applyAlignment="0" applyProtection="0"/>
    <xf numFmtId="0" fontId="35" fillId="0" borderId="31" applyNumberFormat="0" applyProtection="0"/>
    <xf numFmtId="0" fontId="34" fillId="0" borderId="29" applyNumberFormat="0" applyFill="0" applyAlignment="0" applyProtection="0"/>
    <xf numFmtId="0" fontId="35" fillId="0" borderId="30" applyNumberFormat="0" applyFill="0" applyAlignment="0" applyProtection="0"/>
    <xf numFmtId="0" fontId="35" fillId="0" borderId="31" applyNumberFormat="0" applyProtection="0"/>
    <xf numFmtId="0" fontId="36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Protection="0"/>
    <xf numFmtId="0" fontId="36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Protection="0"/>
    <xf numFmtId="0" fontId="36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Protection="0"/>
    <xf numFmtId="0" fontId="36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Protection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5" fillId="0" borderId="0"/>
    <xf numFmtId="0" fontId="3" fillId="0" borderId="0" applyNumberForma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5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5" fillId="0" borderId="0"/>
    <xf numFmtId="0" fontId="5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38" fillId="0" borderId="0">
      <alignment vertical="top"/>
    </xf>
    <xf numFmtId="0" fontId="3" fillId="0" borderId="0" applyNumberFormat="0" applyBorder="0" applyProtection="0">
      <alignment vertical="top"/>
    </xf>
    <xf numFmtId="0" fontId="3" fillId="0" borderId="0" applyNumberFormat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38" fillId="0" borderId="0">
      <alignment vertical="top"/>
    </xf>
    <xf numFmtId="0" fontId="3" fillId="0" borderId="0" applyNumberFormat="0" applyBorder="0" applyProtection="0">
      <alignment vertical="top"/>
    </xf>
    <xf numFmtId="0" fontId="3" fillId="0" borderId="0" applyNumberFormat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5" fillId="0" borderId="0"/>
    <xf numFmtId="0" fontId="5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5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5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5" fillId="0" borderId="0"/>
    <xf numFmtId="0" fontId="5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5" fillId="0" borderId="0"/>
    <xf numFmtId="0" fontId="5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5" fillId="0" borderId="0"/>
    <xf numFmtId="0" fontId="3" fillId="0" borderId="0" applyNumberFormat="0" applyBorder="0" applyProtection="0"/>
    <xf numFmtId="0" fontId="5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5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5" fillId="0" borderId="0"/>
    <xf numFmtId="0" fontId="5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" fillId="0" borderId="0"/>
    <xf numFmtId="0" fontId="5" fillId="0" borderId="0"/>
    <xf numFmtId="0" fontId="5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5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5" fillId="46" borderId="32" applyNumberFormat="0" applyFont="0" applyAlignment="0" applyProtection="0"/>
    <xf numFmtId="0" fontId="5" fillId="46" borderId="32" applyNumberFormat="0" applyFont="0" applyAlignment="0" applyProtection="0"/>
    <xf numFmtId="0" fontId="5" fillId="46" borderId="32" applyNumberFormat="0" applyFont="0" applyAlignment="0" applyProtection="0"/>
    <xf numFmtId="0" fontId="5" fillId="46" borderId="32" applyNumberFormat="0" applyFont="0" applyAlignment="0" applyProtection="0"/>
    <xf numFmtId="0" fontId="10" fillId="47" borderId="33" applyNumberFormat="0" applyFont="0" applyAlignment="0" applyProtection="0"/>
    <xf numFmtId="0" fontId="10" fillId="47" borderId="33" applyNumberFormat="0" applyFont="0" applyAlignment="0" applyProtection="0"/>
    <xf numFmtId="0" fontId="10" fillId="47" borderId="33" applyNumberFormat="0" applyFont="0" applyProtection="0"/>
    <xf numFmtId="0" fontId="5" fillId="46" borderId="32" applyNumberFormat="0" applyFont="0" applyAlignment="0" applyProtection="0"/>
    <xf numFmtId="0" fontId="10" fillId="47" borderId="33" applyNumberFormat="0" applyFont="0" applyAlignment="0" applyProtection="0"/>
    <xf numFmtId="0" fontId="10" fillId="47" borderId="33" applyNumberFormat="0" applyFont="0" applyAlignment="0" applyProtection="0"/>
    <xf numFmtId="0" fontId="10" fillId="47" borderId="33" applyNumberFormat="0" applyFont="0" applyProtection="0"/>
    <xf numFmtId="0" fontId="5" fillId="46" borderId="32" applyNumberFormat="0" applyFont="0" applyAlignment="0" applyProtection="0"/>
    <xf numFmtId="0" fontId="5" fillId="46" borderId="32" applyNumberFormat="0" applyFont="0" applyAlignment="0" applyProtection="0"/>
    <xf numFmtId="0" fontId="10" fillId="47" borderId="33" applyNumberFormat="0" applyFont="0" applyAlignment="0" applyProtection="0"/>
    <xf numFmtId="0" fontId="10" fillId="47" borderId="33" applyNumberFormat="0" applyFont="0" applyAlignment="0" applyProtection="0"/>
    <xf numFmtId="0" fontId="10" fillId="47" borderId="33" applyNumberFormat="0" applyFont="0" applyProtection="0"/>
    <xf numFmtId="0" fontId="5" fillId="46" borderId="32" applyNumberFormat="0" applyFont="0" applyAlignment="0" applyProtection="0"/>
    <xf numFmtId="0" fontId="10" fillId="47" borderId="33" applyNumberFormat="0" applyFont="0" applyAlignment="0" applyProtection="0"/>
    <xf numFmtId="0" fontId="10" fillId="47" borderId="33" applyNumberFormat="0" applyFont="0" applyAlignment="0" applyProtection="0"/>
    <xf numFmtId="0" fontId="10" fillId="47" borderId="33" applyNumberFormat="0" applyFont="0" applyProtection="0"/>
    <xf numFmtId="0" fontId="5" fillId="46" borderId="32" applyNumberFormat="0" applyFont="0" applyAlignment="0" applyProtection="0"/>
    <xf numFmtId="0" fontId="5" fillId="46" borderId="32" applyNumberFormat="0" applyFont="0" applyAlignment="0" applyProtection="0"/>
    <xf numFmtId="0" fontId="10" fillId="47" borderId="33" applyNumberFormat="0" applyFont="0" applyAlignment="0" applyProtection="0"/>
    <xf numFmtId="0" fontId="10" fillId="47" borderId="33" applyNumberFormat="0" applyFont="0" applyAlignment="0" applyProtection="0"/>
    <xf numFmtId="0" fontId="10" fillId="47" borderId="33" applyNumberFormat="0" applyFont="0" applyProtection="0"/>
    <xf numFmtId="0" fontId="5" fillId="46" borderId="32" applyNumberFormat="0" applyFont="0" applyAlignment="0" applyProtection="0"/>
    <xf numFmtId="0" fontId="5" fillId="46" borderId="32" applyNumberFormat="0" applyFont="0" applyAlignment="0" applyProtection="0"/>
    <xf numFmtId="0" fontId="10" fillId="47" borderId="33" applyNumberFormat="0" applyFont="0" applyAlignment="0" applyProtection="0"/>
    <xf numFmtId="0" fontId="10" fillId="47" borderId="33" applyNumberFormat="0" applyFont="0" applyAlignment="0" applyProtection="0"/>
    <xf numFmtId="0" fontId="10" fillId="47" borderId="33" applyNumberFormat="0" applyFont="0" applyProtection="0"/>
    <xf numFmtId="0" fontId="5" fillId="46" borderId="32" applyNumberFormat="0" applyFont="0" applyAlignment="0" applyProtection="0"/>
    <xf numFmtId="0" fontId="10" fillId="47" borderId="33" applyNumberFormat="0" applyFont="0" applyAlignment="0" applyProtection="0"/>
    <xf numFmtId="0" fontId="10" fillId="47" borderId="33" applyNumberFormat="0" applyFont="0" applyProtection="0"/>
    <xf numFmtId="0" fontId="39" fillId="40" borderId="34" applyNumberFormat="0" applyAlignment="0" applyProtection="0"/>
    <xf numFmtId="0" fontId="40" fillId="41" borderId="35" applyNumberFormat="0" applyAlignment="0" applyProtection="0"/>
    <xf numFmtId="0" fontId="40" fillId="41" borderId="35" applyNumberFormat="0" applyProtection="0"/>
    <xf numFmtId="0" fontId="39" fillId="40" borderId="34" applyNumberFormat="0" applyAlignment="0" applyProtection="0"/>
    <xf numFmtId="0" fontId="40" fillId="41" borderId="35" applyNumberFormat="0" applyAlignment="0" applyProtection="0"/>
    <xf numFmtId="0" fontId="40" fillId="41" borderId="35" applyNumberFormat="0" applyProtection="0"/>
    <xf numFmtId="0" fontId="39" fillId="40" borderId="34" applyNumberFormat="0" applyAlignment="0" applyProtection="0"/>
    <xf numFmtId="0" fontId="40" fillId="41" borderId="35" applyNumberFormat="0" applyAlignment="0" applyProtection="0"/>
    <xf numFmtId="0" fontId="40" fillId="41" borderId="35" applyNumberFormat="0" applyProtection="0"/>
    <xf numFmtId="0" fontId="39" fillId="40" borderId="34" applyNumberFormat="0" applyAlignment="0" applyProtection="0"/>
    <xf numFmtId="0" fontId="40" fillId="41" borderId="35" applyNumberFormat="0" applyAlignment="0" applyProtection="0"/>
    <xf numFmtId="0" fontId="40" fillId="41" borderId="35" applyNumberForma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Border="0" applyProtection="0"/>
    <xf numFmtId="9" fontId="10" fillId="0" borderId="0" applyFont="0" applyFill="0" applyBorder="0" applyAlignment="0" applyProtection="0"/>
    <xf numFmtId="9" fontId="10" fillId="0" borderId="0" applyFont="0" applyBorder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Border="0" applyProtection="0"/>
    <xf numFmtId="9" fontId="10" fillId="0" borderId="0" applyFont="0" applyFill="0" applyBorder="0" applyAlignment="0" applyProtection="0"/>
    <xf numFmtId="9" fontId="10" fillId="0" borderId="0" applyFont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Border="0" applyProtection="0"/>
    <xf numFmtId="9" fontId="10" fillId="0" borderId="0" applyFont="0" applyFill="0" applyBorder="0" applyAlignment="0" applyProtection="0"/>
    <xf numFmtId="9" fontId="10" fillId="0" borderId="0" applyFont="0" applyBorder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Border="0" applyProtection="0"/>
    <xf numFmtId="9" fontId="10" fillId="0" borderId="0" applyFont="0" applyFill="0" applyBorder="0" applyAlignment="0" applyProtection="0"/>
    <xf numFmtId="9" fontId="10" fillId="0" borderId="0" applyFont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Border="0" applyProtection="0"/>
    <xf numFmtId="9" fontId="10" fillId="0" borderId="0" applyFont="0" applyFill="0" applyBorder="0" applyAlignment="0" applyProtection="0"/>
    <xf numFmtId="9" fontId="10" fillId="0" borderId="0" applyFont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Border="0" applyProtection="0"/>
    <xf numFmtId="9" fontId="10" fillId="0" borderId="0" applyFont="0" applyFill="0" applyBorder="0" applyAlignment="0" applyProtection="0"/>
    <xf numFmtId="9" fontId="10" fillId="0" borderId="0" applyFont="0" applyBorder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Border="0" applyProtection="0"/>
    <xf numFmtId="9" fontId="10" fillId="0" borderId="0" applyFont="0" applyFill="0" applyBorder="0" applyAlignment="0" applyProtection="0"/>
    <xf numFmtId="9" fontId="10" fillId="0" borderId="0" applyFont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Border="0" applyProtection="0"/>
    <xf numFmtId="9" fontId="10" fillId="0" borderId="0" applyFont="0" applyFill="0" applyBorder="0" applyAlignment="0" applyProtection="0"/>
    <xf numFmtId="9" fontId="10" fillId="0" borderId="0" applyFont="0" applyBorder="0" applyProtection="0"/>
    <xf numFmtId="9" fontId="10" fillId="0" borderId="0" applyFont="0" applyFill="0" applyBorder="0" applyAlignment="0" applyProtection="0"/>
    <xf numFmtId="9" fontId="10" fillId="0" borderId="0" applyFont="0" applyBorder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1" fillId="0" borderId="0" applyNumberFormat="0" applyBorder="0" applyProtection="0"/>
    <xf numFmtId="167" fontId="41" fillId="0" borderId="0" applyBorder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Border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Border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Border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Border="0" applyProtection="0"/>
    <xf numFmtId="0" fontId="44" fillId="0" borderId="36" applyNumberFormat="0" applyFill="0" applyAlignment="0" applyProtection="0"/>
    <xf numFmtId="0" fontId="45" fillId="0" borderId="37" applyNumberFormat="0" applyFill="0" applyAlignment="0" applyProtection="0"/>
    <xf numFmtId="0" fontId="45" fillId="0" borderId="38" applyNumberFormat="0" applyProtection="0"/>
    <xf numFmtId="0" fontId="44" fillId="0" borderId="36" applyNumberFormat="0" applyFill="0" applyAlignment="0" applyProtection="0"/>
    <xf numFmtId="0" fontId="45" fillId="0" borderId="37" applyNumberFormat="0" applyFill="0" applyAlignment="0" applyProtection="0"/>
    <xf numFmtId="0" fontId="45" fillId="0" borderId="38" applyNumberFormat="0" applyProtection="0"/>
    <xf numFmtId="0" fontId="44" fillId="0" borderId="36" applyNumberFormat="0" applyFill="0" applyAlignment="0" applyProtection="0"/>
    <xf numFmtId="0" fontId="45" fillId="0" borderId="37" applyNumberFormat="0" applyFill="0" applyAlignment="0" applyProtection="0"/>
    <xf numFmtId="0" fontId="45" fillId="0" borderId="38" applyNumberFormat="0" applyProtection="0"/>
    <xf numFmtId="0" fontId="44" fillId="0" borderId="36" applyNumberFormat="0" applyFill="0" applyAlignment="0" applyProtection="0"/>
    <xf numFmtId="0" fontId="45" fillId="0" borderId="37" applyNumberFormat="0" applyFill="0" applyAlignment="0" applyProtection="0"/>
    <xf numFmtId="0" fontId="45" fillId="0" borderId="38" applyNumberForma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Border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Border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Border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Border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6" borderId="32" applyNumberFormat="0" applyFont="0" applyAlignment="0" applyProtection="0"/>
    <xf numFmtId="0" fontId="5" fillId="46" borderId="32" applyNumberFormat="0" applyFont="0" applyAlignment="0" applyProtection="0"/>
    <xf numFmtId="0" fontId="5" fillId="46" borderId="32" applyNumberFormat="0" applyFont="0" applyAlignment="0" applyProtection="0"/>
    <xf numFmtId="0" fontId="5" fillId="46" borderId="32" applyNumberFormat="0" applyFont="0" applyAlignment="0" applyProtection="0"/>
    <xf numFmtId="0" fontId="5" fillId="46" borderId="32" applyNumberFormat="0" applyFont="0" applyAlignment="0" applyProtection="0"/>
    <xf numFmtId="0" fontId="5" fillId="46" borderId="32" applyNumberFormat="0" applyFont="0" applyAlignment="0" applyProtection="0"/>
    <xf numFmtId="0" fontId="5" fillId="46" borderId="32" applyNumberFormat="0" applyFont="0" applyAlignment="0" applyProtection="0"/>
    <xf numFmtId="0" fontId="5" fillId="0" borderId="0"/>
    <xf numFmtId="0" fontId="51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30" fillId="0" borderId="0" applyNumberFormat="0" applyFill="0" applyBorder="0" applyAlignment="0" applyProtection="0"/>
  </cellStyleXfs>
  <cellXfs count="121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0" fontId="6" fillId="3" borderId="0" xfId="0" applyFont="1" applyFill="1" applyAlignment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10" xfId="0" applyNumberFormat="1" applyBorder="1"/>
    <xf numFmtId="0" fontId="7" fillId="3" borderId="13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3" borderId="2" xfId="845" applyFont="1" applyFill="1" applyBorder="1"/>
    <xf numFmtId="0" fontId="5" fillId="3" borderId="2" xfId="0" applyFont="1" applyFill="1" applyBorder="1" applyAlignment="1">
      <alignment horizontal="left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21" fontId="0" fillId="0" borderId="7" xfId="0" applyNumberFormat="1" applyBorder="1"/>
    <xf numFmtId="21" fontId="5" fillId="3" borderId="5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21" fontId="0" fillId="0" borderId="10" xfId="0" applyNumberFormat="1" applyBorder="1"/>
    <xf numFmtId="0" fontId="4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/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1" fontId="0" fillId="0" borderId="9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21" fontId="5" fillId="3" borderId="8" xfId="0" applyNumberFormat="1" applyFont="1" applyFill="1" applyBorder="1" applyAlignment="1">
      <alignment horizontal="center" vertical="center" wrapText="1"/>
    </xf>
    <xf numFmtId="21" fontId="5" fillId="3" borderId="41" xfId="0" applyNumberFormat="1" applyFont="1" applyFill="1" applyBorder="1" applyAlignment="1">
      <alignment horizontal="center" vertical="center" wrapText="1"/>
    </xf>
    <xf numFmtId="21" fontId="5" fillId="3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40" xfId="845" applyFont="1" applyFill="1" applyBorder="1"/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/>
    <xf numFmtId="21" fontId="2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52" fillId="3" borderId="1" xfId="1" applyFont="1" applyFill="1" applyBorder="1" applyAlignment="1">
      <alignment horizontal="center" wrapText="1"/>
    </xf>
    <xf numFmtId="0" fontId="6" fillId="3" borderId="5" xfId="0" applyFont="1" applyFill="1" applyBorder="1" applyAlignment="1"/>
    <xf numFmtId="0" fontId="8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0" fillId="0" borderId="7" xfId="0" applyBorder="1"/>
    <xf numFmtId="0" fontId="8" fillId="2" borderId="13" xfId="0" applyFont="1" applyFill="1" applyBorder="1" applyAlignment="1">
      <alignment horizontal="center" vertical="center" wrapText="1"/>
    </xf>
    <xf numFmtId="21" fontId="0" fillId="0" borderId="1" xfId="0" applyNumberFormat="1" applyBorder="1"/>
    <xf numFmtId="0" fontId="0" fillId="3" borderId="1" xfId="845" applyFont="1" applyFill="1" applyBorder="1"/>
    <xf numFmtId="164" fontId="0" fillId="0" borderId="7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5" fillId="3" borderId="4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3" borderId="0" xfId="0" applyFont="1" applyFill="1"/>
    <xf numFmtId="164" fontId="0" fillId="0" borderId="1" xfId="0" applyNumberFormat="1" applyBorder="1"/>
    <xf numFmtId="0" fontId="0" fillId="0" borderId="0" xfId="0"/>
    <xf numFmtId="14" fontId="5" fillId="3" borderId="1" xfId="845" applyNumberFormat="1" applyFont="1" applyFill="1" applyBorder="1"/>
    <xf numFmtId="0" fontId="5" fillId="3" borderId="1" xfId="845" applyFont="1" applyFill="1" applyBorder="1"/>
    <xf numFmtId="14" fontId="5" fillId="3" borderId="40" xfId="845" applyNumberFormat="1" applyFont="1" applyFill="1" applyBorder="1"/>
    <xf numFmtId="0" fontId="5" fillId="3" borderId="10" xfId="845" applyFont="1" applyFill="1" applyBorder="1"/>
    <xf numFmtId="0" fontId="5" fillId="3" borderId="40" xfId="845" applyFont="1" applyFill="1" applyBorder="1"/>
    <xf numFmtId="0" fontId="1" fillId="3" borderId="1" xfId="845" applyFont="1" applyFill="1" applyBorder="1"/>
    <xf numFmtId="0" fontId="1" fillId="3" borderId="7" xfId="845" applyFont="1" applyFill="1" applyBorder="1"/>
    <xf numFmtId="0" fontId="1" fillId="3" borderId="2" xfId="845" applyFont="1" applyFill="1" applyBorder="1"/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3" borderId="2" xfId="845" applyFont="1" applyFill="1" applyBorder="1" applyAlignment="1">
      <alignment horizontal="center"/>
    </xf>
    <xf numFmtId="0" fontId="1" fillId="3" borderId="1" xfId="845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48" fillId="0" borderId="43" xfId="845" applyFont="1" applyFill="1" applyBorder="1" applyAlignment="1">
      <alignment horizontal="center"/>
    </xf>
    <xf numFmtId="0" fontId="48" fillId="0" borderId="44" xfId="845" applyFont="1" applyFill="1" applyBorder="1" applyAlignment="1">
      <alignment horizontal="center"/>
    </xf>
    <xf numFmtId="0" fontId="48" fillId="0" borderId="45" xfId="845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40" xfId="845" applyFont="1" applyFill="1" applyBorder="1" applyAlignment="1">
      <alignment horizontal="center"/>
    </xf>
    <xf numFmtId="0" fontId="5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49" fillId="0" borderId="43" xfId="845" applyFont="1" applyBorder="1" applyAlignment="1">
      <alignment horizontal="center"/>
    </xf>
    <xf numFmtId="164" fontId="6" fillId="2" borderId="41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48" fillId="0" borderId="46" xfId="0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4" fillId="3" borderId="1" xfId="1" applyFont="1" applyFill="1" applyBorder="1" applyAlignment="1">
      <alignment horizontal="center" wrapText="1"/>
    </xf>
    <xf numFmtId="0" fontId="53" fillId="0" borderId="0" xfId="0" applyFont="1"/>
    <xf numFmtId="0" fontId="54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164" fontId="4" fillId="3" borderId="1" xfId="1" applyNumberFormat="1" applyFont="1" applyFill="1" applyBorder="1" applyAlignment="1">
      <alignment horizontal="center" wrapText="1"/>
    </xf>
    <xf numFmtId="0" fontId="53" fillId="0" borderId="1" xfId="0" applyFont="1" applyBorder="1" applyAlignment="1">
      <alignment horizontal="center"/>
    </xf>
    <xf numFmtId="0" fontId="53" fillId="0" borderId="1" xfId="0" applyFont="1" applyBorder="1"/>
    <xf numFmtId="0" fontId="53" fillId="2" borderId="1" xfId="0" applyFont="1" applyFill="1" applyBorder="1"/>
    <xf numFmtId="0" fontId="53" fillId="0" borderId="0" xfId="0" applyFont="1" applyAlignment="1">
      <alignment horizontal="left"/>
    </xf>
  </cellXfs>
  <cellStyles count="1077">
    <cellStyle name="20% - Accent1 2" xfId="2"/>
    <cellStyle name="20% - Accent1 2 2" xfId="3"/>
    <cellStyle name="20% - Accent1 2 3" xfId="4"/>
    <cellStyle name="20% - Accent1 3" xfId="5"/>
    <cellStyle name="20% - Accent1 3 2" xfId="6"/>
    <cellStyle name="20% - Accent1 3 3" xfId="7"/>
    <cellStyle name="20% - Accent1 4" xfId="8"/>
    <cellStyle name="20% - Accent1 4 2" xfId="9"/>
    <cellStyle name="20% - Accent1 4 3" xfId="10"/>
    <cellStyle name="20% - Accent1 5" xfId="11"/>
    <cellStyle name="20% - Accent1 5 2" xfId="12"/>
    <cellStyle name="20% - Accent1 5 3" xfId="13"/>
    <cellStyle name="20% - Accent2 2" xfId="14"/>
    <cellStyle name="20% - Accent2 2 2" xfId="15"/>
    <cellStyle name="20% - Accent2 2 3" xfId="16"/>
    <cellStyle name="20% - Accent2 3" xfId="17"/>
    <cellStyle name="20% - Accent2 3 2" xfId="18"/>
    <cellStyle name="20% - Accent2 3 3" xfId="19"/>
    <cellStyle name="20% - Accent2 4" xfId="20"/>
    <cellStyle name="20% - Accent2 4 2" xfId="21"/>
    <cellStyle name="20% - Accent2 4 3" xfId="22"/>
    <cellStyle name="20% - Accent2 5" xfId="23"/>
    <cellStyle name="20% - Accent2 5 2" xfId="24"/>
    <cellStyle name="20% - Accent2 5 3" xfId="25"/>
    <cellStyle name="20% - Accent3 2" xfId="26"/>
    <cellStyle name="20% - Accent3 2 2" xfId="27"/>
    <cellStyle name="20% - Accent3 2 3" xfId="28"/>
    <cellStyle name="20% - Accent3 3" xfId="29"/>
    <cellStyle name="20% - Accent3 3 2" xfId="30"/>
    <cellStyle name="20% - Accent3 3 3" xfId="31"/>
    <cellStyle name="20% - Accent3 4" xfId="32"/>
    <cellStyle name="20% - Accent3 4 2" xfId="33"/>
    <cellStyle name="20% - Accent3 4 3" xfId="34"/>
    <cellStyle name="20% - Accent3 5" xfId="35"/>
    <cellStyle name="20% - Accent3 5 2" xfId="36"/>
    <cellStyle name="20% - Accent3 5 3" xfId="37"/>
    <cellStyle name="20% - Accent4 2" xfId="38"/>
    <cellStyle name="20% - Accent4 2 2" xfId="39"/>
    <cellStyle name="20% - Accent4 2 3" xfId="40"/>
    <cellStyle name="20% - Accent4 3" xfId="41"/>
    <cellStyle name="20% - Accent4 3 2" xfId="42"/>
    <cellStyle name="20% - Accent4 3 3" xfId="43"/>
    <cellStyle name="20% - Accent4 4" xfId="44"/>
    <cellStyle name="20% - Accent4 4 2" xfId="45"/>
    <cellStyle name="20% - Accent4 4 3" xfId="46"/>
    <cellStyle name="20% - Accent4 5" xfId="47"/>
    <cellStyle name="20% - Accent4 5 2" xfId="48"/>
    <cellStyle name="20% - Accent4 5 3" xfId="49"/>
    <cellStyle name="20% - Accent5 2" xfId="50"/>
    <cellStyle name="20% - Accent5 2 2" xfId="51"/>
    <cellStyle name="20% - Accent5 2 3" xfId="52"/>
    <cellStyle name="20% - Accent5 3" xfId="53"/>
    <cellStyle name="20% - Accent5 3 2" xfId="54"/>
    <cellStyle name="20% - Accent5 3 3" xfId="55"/>
    <cellStyle name="20% - Accent5 4" xfId="56"/>
    <cellStyle name="20% - Accent5 4 2" xfId="57"/>
    <cellStyle name="20% - Accent5 4 3" xfId="58"/>
    <cellStyle name="20% - Accent5 5" xfId="59"/>
    <cellStyle name="20% - Accent5 5 2" xfId="60"/>
    <cellStyle name="20% - Accent5 5 3" xfId="61"/>
    <cellStyle name="20% - Accent6 2" xfId="62"/>
    <cellStyle name="20% - Accent6 2 2" xfId="63"/>
    <cellStyle name="20% - Accent6 2 3" xfId="64"/>
    <cellStyle name="20% - Accent6 3" xfId="65"/>
    <cellStyle name="20% - Accent6 3 2" xfId="66"/>
    <cellStyle name="20% - Accent6 3 3" xfId="67"/>
    <cellStyle name="20% - Accent6 4" xfId="68"/>
    <cellStyle name="20% - Accent6 4 2" xfId="69"/>
    <cellStyle name="20% - Accent6 4 3" xfId="70"/>
    <cellStyle name="20% - Accent6 5" xfId="71"/>
    <cellStyle name="20% - Accent6 5 2" xfId="72"/>
    <cellStyle name="20% - Accent6 5 3" xfId="73"/>
    <cellStyle name="40% - Accent1 2" xfId="74"/>
    <cellStyle name="40% - Accent1 2 2" xfId="75"/>
    <cellStyle name="40% - Accent1 2 3" xfId="76"/>
    <cellStyle name="40% - Accent1 3" xfId="77"/>
    <cellStyle name="40% - Accent1 3 2" xfId="78"/>
    <cellStyle name="40% - Accent1 3 3" xfId="79"/>
    <cellStyle name="40% - Accent1 4" xfId="80"/>
    <cellStyle name="40% - Accent1 4 2" xfId="81"/>
    <cellStyle name="40% - Accent1 4 3" xfId="82"/>
    <cellStyle name="40% - Accent1 5" xfId="83"/>
    <cellStyle name="40% - Accent1 5 2" xfId="84"/>
    <cellStyle name="40% - Accent1 5 3" xfId="85"/>
    <cellStyle name="40% - Accent2 2" xfId="86"/>
    <cellStyle name="40% - Accent2 2 2" xfId="87"/>
    <cellStyle name="40% - Accent2 2 3" xfId="88"/>
    <cellStyle name="40% - Accent2 3" xfId="89"/>
    <cellStyle name="40% - Accent2 3 2" xfId="90"/>
    <cellStyle name="40% - Accent2 3 3" xfId="91"/>
    <cellStyle name="40% - Accent2 4" xfId="92"/>
    <cellStyle name="40% - Accent2 4 2" xfId="93"/>
    <cellStyle name="40% - Accent2 4 3" xfId="94"/>
    <cellStyle name="40% - Accent2 5" xfId="95"/>
    <cellStyle name="40% - Accent2 5 2" xfId="96"/>
    <cellStyle name="40% - Accent2 5 3" xfId="97"/>
    <cellStyle name="40% - Accent3 2" xfId="98"/>
    <cellStyle name="40% - Accent3 2 2" xfId="99"/>
    <cellStyle name="40% - Accent3 2 3" xfId="100"/>
    <cellStyle name="40% - Accent3 3" xfId="101"/>
    <cellStyle name="40% - Accent3 3 2" xfId="102"/>
    <cellStyle name="40% - Accent3 3 3" xfId="103"/>
    <cellStyle name="40% - Accent3 4" xfId="104"/>
    <cellStyle name="40% - Accent3 4 2" xfId="105"/>
    <cellStyle name="40% - Accent3 4 3" xfId="106"/>
    <cellStyle name="40% - Accent3 5" xfId="107"/>
    <cellStyle name="40% - Accent3 5 2" xfId="108"/>
    <cellStyle name="40% - Accent3 5 3" xfId="109"/>
    <cellStyle name="40% - Accent4 2" xfId="110"/>
    <cellStyle name="40% - Accent4 2 2" xfId="111"/>
    <cellStyle name="40% - Accent4 2 3" xfId="112"/>
    <cellStyle name="40% - Accent4 3" xfId="113"/>
    <cellStyle name="40% - Accent4 3 2" xfId="114"/>
    <cellStyle name="40% - Accent4 3 3" xfId="115"/>
    <cellStyle name="40% - Accent4 4" xfId="116"/>
    <cellStyle name="40% - Accent4 4 2" xfId="117"/>
    <cellStyle name="40% - Accent4 4 3" xfId="118"/>
    <cellStyle name="40% - Accent4 5" xfId="119"/>
    <cellStyle name="40% - Accent4 5 2" xfId="120"/>
    <cellStyle name="40% - Accent4 5 3" xfId="121"/>
    <cellStyle name="40% - Accent5 2" xfId="122"/>
    <cellStyle name="40% - Accent5 2 2" xfId="123"/>
    <cellStyle name="40% - Accent5 2 3" xfId="124"/>
    <cellStyle name="40% - Accent5 3" xfId="125"/>
    <cellStyle name="40% - Accent5 3 2" xfId="126"/>
    <cellStyle name="40% - Accent5 3 3" xfId="127"/>
    <cellStyle name="40% - Accent5 4" xfId="128"/>
    <cellStyle name="40% - Accent5 4 2" xfId="129"/>
    <cellStyle name="40% - Accent5 4 3" xfId="130"/>
    <cellStyle name="40% - Accent5 5" xfId="131"/>
    <cellStyle name="40% - Accent5 5 2" xfId="132"/>
    <cellStyle name="40% - Accent5 5 3" xfId="133"/>
    <cellStyle name="40% - Accent6 2" xfId="134"/>
    <cellStyle name="40% - Accent6 2 2" xfId="135"/>
    <cellStyle name="40% - Accent6 2 3" xfId="136"/>
    <cellStyle name="40% - Accent6 3" xfId="137"/>
    <cellStyle name="40% - Accent6 3 2" xfId="138"/>
    <cellStyle name="40% - Accent6 3 3" xfId="139"/>
    <cellStyle name="40% - Accent6 4" xfId="140"/>
    <cellStyle name="40% - Accent6 4 2" xfId="141"/>
    <cellStyle name="40% - Accent6 4 3" xfId="142"/>
    <cellStyle name="40% - Accent6 5" xfId="143"/>
    <cellStyle name="40% - Accent6 5 2" xfId="144"/>
    <cellStyle name="40% - Accent6 5 3" xfId="145"/>
    <cellStyle name="60% - Accent1 2" xfId="146"/>
    <cellStyle name="60% - Accent1 2 2" xfId="147"/>
    <cellStyle name="60% - Accent1 2 3" xfId="148"/>
    <cellStyle name="60% - Accent1 3" xfId="149"/>
    <cellStyle name="60% - Accent1 3 2" xfId="150"/>
    <cellStyle name="60% - Accent1 3 3" xfId="151"/>
    <cellStyle name="60% - Accent1 4" xfId="152"/>
    <cellStyle name="60% - Accent1 4 2" xfId="153"/>
    <cellStyle name="60% - Accent1 4 3" xfId="154"/>
    <cellStyle name="60% - Accent1 5" xfId="155"/>
    <cellStyle name="60% - Accent1 5 2" xfId="156"/>
    <cellStyle name="60% - Accent1 5 3" xfId="157"/>
    <cellStyle name="60% - Accent2 2" xfId="158"/>
    <cellStyle name="60% - Accent2 2 2" xfId="159"/>
    <cellStyle name="60% - Accent2 2 3" xfId="160"/>
    <cellStyle name="60% - Accent2 3" xfId="161"/>
    <cellStyle name="60% - Accent2 3 2" xfId="162"/>
    <cellStyle name="60% - Accent2 3 3" xfId="163"/>
    <cellStyle name="60% - Accent2 4" xfId="164"/>
    <cellStyle name="60% - Accent2 4 2" xfId="165"/>
    <cellStyle name="60% - Accent2 4 3" xfId="166"/>
    <cellStyle name="60% - Accent2 5" xfId="167"/>
    <cellStyle name="60% - Accent2 5 2" xfId="168"/>
    <cellStyle name="60% - Accent2 5 3" xfId="169"/>
    <cellStyle name="60% - Accent3 2" xfId="170"/>
    <cellStyle name="60% - Accent3 2 2" xfId="171"/>
    <cellStyle name="60% - Accent3 2 3" xfId="172"/>
    <cellStyle name="60% - Accent3 3" xfId="173"/>
    <cellStyle name="60% - Accent3 3 2" xfId="174"/>
    <cellStyle name="60% - Accent3 3 3" xfId="175"/>
    <cellStyle name="60% - Accent3 4" xfId="176"/>
    <cellStyle name="60% - Accent3 4 2" xfId="177"/>
    <cellStyle name="60% - Accent3 4 3" xfId="178"/>
    <cellStyle name="60% - Accent3 5" xfId="179"/>
    <cellStyle name="60% - Accent3 5 2" xfId="180"/>
    <cellStyle name="60% - Accent3 5 3" xfId="181"/>
    <cellStyle name="60% - Accent4 2" xfId="182"/>
    <cellStyle name="60% - Accent4 2 2" xfId="183"/>
    <cellStyle name="60% - Accent4 2 3" xfId="184"/>
    <cellStyle name="60% - Accent4 3" xfId="185"/>
    <cellStyle name="60% - Accent4 3 2" xfId="186"/>
    <cellStyle name="60% - Accent4 3 3" xfId="187"/>
    <cellStyle name="60% - Accent4 4" xfId="188"/>
    <cellStyle name="60% - Accent4 4 2" xfId="189"/>
    <cellStyle name="60% - Accent4 4 3" xfId="190"/>
    <cellStyle name="60% - Accent4 5" xfId="191"/>
    <cellStyle name="60% - Accent4 5 2" xfId="192"/>
    <cellStyle name="60% - Accent4 5 3" xfId="193"/>
    <cellStyle name="60% - Accent5 2" xfId="194"/>
    <cellStyle name="60% - Accent5 2 2" xfId="195"/>
    <cellStyle name="60% - Accent5 2 3" xfId="196"/>
    <cellStyle name="60% - Accent5 3" xfId="197"/>
    <cellStyle name="60% - Accent5 3 2" xfId="198"/>
    <cellStyle name="60% - Accent5 3 3" xfId="199"/>
    <cellStyle name="60% - Accent5 4" xfId="200"/>
    <cellStyle name="60% - Accent5 4 2" xfId="201"/>
    <cellStyle name="60% - Accent5 4 3" xfId="202"/>
    <cellStyle name="60% - Accent5 5" xfId="203"/>
    <cellStyle name="60% - Accent5 5 2" xfId="204"/>
    <cellStyle name="60% - Accent5 5 3" xfId="205"/>
    <cellStyle name="60% - Accent6 2" xfId="206"/>
    <cellStyle name="60% - Accent6 2 2" xfId="207"/>
    <cellStyle name="60% - Accent6 2 3" xfId="208"/>
    <cellStyle name="60% - Accent6 3" xfId="209"/>
    <cellStyle name="60% - Accent6 3 2" xfId="210"/>
    <cellStyle name="60% - Accent6 3 3" xfId="211"/>
    <cellStyle name="60% - Accent6 4" xfId="212"/>
    <cellStyle name="60% - Accent6 4 2" xfId="213"/>
    <cellStyle name="60% - Accent6 4 3" xfId="214"/>
    <cellStyle name="60% - Accent6 5" xfId="215"/>
    <cellStyle name="60% - Accent6 5 2" xfId="216"/>
    <cellStyle name="60% - Accent6 5 3" xfId="217"/>
    <cellStyle name="Accent1 2" xfId="218"/>
    <cellStyle name="Accent1 2 2" xfId="219"/>
    <cellStyle name="Accent1 2 3" xfId="220"/>
    <cellStyle name="Accent1 3" xfId="221"/>
    <cellStyle name="Accent1 3 2" xfId="222"/>
    <cellStyle name="Accent1 3 3" xfId="223"/>
    <cellStyle name="Accent1 4" xfId="224"/>
    <cellStyle name="Accent1 4 2" xfId="225"/>
    <cellStyle name="Accent1 4 3" xfId="226"/>
    <cellStyle name="Accent1 5" xfId="227"/>
    <cellStyle name="Accent1 5 2" xfId="228"/>
    <cellStyle name="Accent1 5 3" xfId="229"/>
    <cellStyle name="Accent2 2" xfId="230"/>
    <cellStyle name="Accent2 2 2" xfId="231"/>
    <cellStyle name="Accent2 2 3" xfId="232"/>
    <cellStyle name="Accent2 3" xfId="233"/>
    <cellStyle name="Accent2 3 2" xfId="234"/>
    <cellStyle name="Accent2 3 3" xfId="235"/>
    <cellStyle name="Accent2 4" xfId="236"/>
    <cellStyle name="Accent2 4 2" xfId="237"/>
    <cellStyle name="Accent2 4 3" xfId="238"/>
    <cellStyle name="Accent2 5" xfId="239"/>
    <cellStyle name="Accent2 5 2" xfId="240"/>
    <cellStyle name="Accent2 5 3" xfId="241"/>
    <cellStyle name="Accent3 2" xfId="242"/>
    <cellStyle name="Accent3 2 2" xfId="243"/>
    <cellStyle name="Accent3 2 3" xfId="244"/>
    <cellStyle name="Accent3 3" xfId="245"/>
    <cellStyle name="Accent3 3 2" xfId="246"/>
    <cellStyle name="Accent3 3 3" xfId="247"/>
    <cellStyle name="Accent3 4" xfId="248"/>
    <cellStyle name="Accent3 4 2" xfId="249"/>
    <cellStyle name="Accent3 4 3" xfId="250"/>
    <cellStyle name="Accent3 5" xfId="251"/>
    <cellStyle name="Accent3 5 2" xfId="252"/>
    <cellStyle name="Accent3 5 3" xfId="253"/>
    <cellStyle name="Accent4 2" xfId="254"/>
    <cellStyle name="Accent4 2 2" xfId="255"/>
    <cellStyle name="Accent4 2 3" xfId="256"/>
    <cellStyle name="Accent4 3" xfId="257"/>
    <cellStyle name="Accent4 3 2" xfId="258"/>
    <cellStyle name="Accent4 3 3" xfId="259"/>
    <cellStyle name="Accent4 4" xfId="260"/>
    <cellStyle name="Accent4 4 2" xfId="261"/>
    <cellStyle name="Accent4 4 3" xfId="262"/>
    <cellStyle name="Accent4 5" xfId="263"/>
    <cellStyle name="Accent4 5 2" xfId="264"/>
    <cellStyle name="Accent4 5 3" xfId="265"/>
    <cellStyle name="Accent5 2" xfId="266"/>
    <cellStyle name="Accent5 2 2" xfId="267"/>
    <cellStyle name="Accent5 2 3" xfId="268"/>
    <cellStyle name="Accent5 3" xfId="269"/>
    <cellStyle name="Accent5 3 2" xfId="270"/>
    <cellStyle name="Accent5 3 3" xfId="271"/>
    <cellStyle name="Accent5 4" xfId="272"/>
    <cellStyle name="Accent5 4 2" xfId="273"/>
    <cellStyle name="Accent5 4 3" xfId="274"/>
    <cellStyle name="Accent5 5" xfId="275"/>
    <cellStyle name="Accent5 5 2" xfId="276"/>
    <cellStyle name="Accent5 5 3" xfId="277"/>
    <cellStyle name="Accent6 2" xfId="278"/>
    <cellStyle name="Accent6 2 2" xfId="279"/>
    <cellStyle name="Accent6 2 3" xfId="280"/>
    <cellStyle name="Accent6 3" xfId="281"/>
    <cellStyle name="Accent6 3 2" xfId="282"/>
    <cellStyle name="Accent6 3 3" xfId="283"/>
    <cellStyle name="Accent6 4" xfId="284"/>
    <cellStyle name="Accent6 4 2" xfId="285"/>
    <cellStyle name="Accent6 4 3" xfId="286"/>
    <cellStyle name="Accent6 5" xfId="287"/>
    <cellStyle name="Accent6 5 2" xfId="288"/>
    <cellStyle name="Accent6 5 3" xfId="289"/>
    <cellStyle name="Bad 2" xfId="290"/>
    <cellStyle name="Bad 2 2" xfId="291"/>
    <cellStyle name="Bad 2 3" xfId="292"/>
    <cellStyle name="Bad 3" xfId="293"/>
    <cellStyle name="Bad 3 2" xfId="294"/>
    <cellStyle name="Bad 3 3" xfId="295"/>
    <cellStyle name="Bad 4" xfId="296"/>
    <cellStyle name="Bad 4 2" xfId="297"/>
    <cellStyle name="Bad 4 3" xfId="298"/>
    <cellStyle name="Bad 5" xfId="299"/>
    <cellStyle name="Bad 5 2" xfId="300"/>
    <cellStyle name="Bad 5 3" xfId="301"/>
    <cellStyle name="Calculation 2" xfId="302"/>
    <cellStyle name="Calculation 2 2" xfId="303"/>
    <cellStyle name="Calculation 2 3" xfId="304"/>
    <cellStyle name="Calculation 3" xfId="305"/>
    <cellStyle name="Calculation 3 2" xfId="306"/>
    <cellStyle name="Calculation 3 3" xfId="307"/>
    <cellStyle name="Calculation 4" xfId="308"/>
    <cellStyle name="Calculation 4 2" xfId="309"/>
    <cellStyle name="Calculation 4 3" xfId="310"/>
    <cellStyle name="Calculation 5" xfId="311"/>
    <cellStyle name="Calculation 5 2" xfId="312"/>
    <cellStyle name="Calculation 5 3" xfId="313"/>
    <cellStyle name="Check Cell 2" xfId="314"/>
    <cellStyle name="Check Cell 2 2" xfId="315"/>
    <cellStyle name="Check Cell 2 3" xfId="316"/>
    <cellStyle name="Check Cell 3" xfId="317"/>
    <cellStyle name="Check Cell 3 2" xfId="318"/>
    <cellStyle name="Check Cell 3 3" xfId="319"/>
    <cellStyle name="Check Cell 4" xfId="320"/>
    <cellStyle name="Check Cell 4 2" xfId="321"/>
    <cellStyle name="Check Cell 4 3" xfId="322"/>
    <cellStyle name="Check Cell 5" xfId="323"/>
    <cellStyle name="Check Cell 5 2" xfId="324"/>
    <cellStyle name="Check Cell 5 3" xfId="325"/>
    <cellStyle name="Currency 2" xfId="326"/>
    <cellStyle name="Currency 2 2" xfId="327"/>
    <cellStyle name="Currency 2 2 2" xfId="328"/>
    <cellStyle name="Currency 2 2 2 2" xfId="329"/>
    <cellStyle name="Currency 2 2 2 2 2" xfId="330"/>
    <cellStyle name="Currency 2 2 2 3" xfId="331"/>
    <cellStyle name="Currency 2 2 2 4" xfId="332"/>
    <cellStyle name="Currency 2 2 2 5" xfId="1044"/>
    <cellStyle name="Currency 2 2 3" xfId="333"/>
    <cellStyle name="Currency 2 2 3 2" xfId="334"/>
    <cellStyle name="Currency 2 2 4" xfId="335"/>
    <cellStyle name="Currency 2 2 5" xfId="336"/>
    <cellStyle name="Currency 2 2 6" xfId="1045"/>
    <cellStyle name="Currency 2 3" xfId="337"/>
    <cellStyle name="Currency 2 3 2" xfId="338"/>
    <cellStyle name="Currency 2 3 2 2" xfId="339"/>
    <cellStyle name="Currency 2 3 3" xfId="340"/>
    <cellStyle name="Currency 2 3 4" xfId="341"/>
    <cellStyle name="Currency 2 3 5" xfId="1046"/>
    <cellStyle name="Currency 2 4" xfId="342"/>
    <cellStyle name="Currency 2 4 2" xfId="343"/>
    <cellStyle name="Currency 2 5" xfId="344"/>
    <cellStyle name="Currency 2 5 2" xfId="345"/>
    <cellStyle name="Currency 2 6" xfId="346"/>
    <cellStyle name="Currency 2 7" xfId="1047"/>
    <cellStyle name="Currency 3" xfId="347"/>
    <cellStyle name="Currency 3 2" xfId="348"/>
    <cellStyle name="Currency 3 2 2" xfId="349"/>
    <cellStyle name="Currency 3 3" xfId="350"/>
    <cellStyle name="Currency 3 4" xfId="351"/>
    <cellStyle name="Currency 3 5" xfId="1048"/>
    <cellStyle name="Currency 4" xfId="352"/>
    <cellStyle name="Currency 4 2" xfId="353"/>
    <cellStyle name="Currency 4 2 2" xfId="354"/>
    <cellStyle name="Currency 4 3" xfId="355"/>
    <cellStyle name="Currency 4 4" xfId="356"/>
    <cellStyle name="Currency 4 5" xfId="1049"/>
    <cellStyle name="Currency 5" xfId="357"/>
    <cellStyle name="Currency 5 2" xfId="358"/>
    <cellStyle name="Currency 5 3" xfId="359"/>
    <cellStyle name="Currency 5 4" xfId="1050"/>
    <cellStyle name="Explanatory Text 2" xfId="360"/>
    <cellStyle name="Explanatory Text 2 2" xfId="361"/>
    <cellStyle name="Explanatory Text 2 3" xfId="362"/>
    <cellStyle name="Explanatory Text 3" xfId="363"/>
    <cellStyle name="Explanatory Text 3 2" xfId="364"/>
    <cellStyle name="Explanatory Text 3 3" xfId="365"/>
    <cellStyle name="Explanatory Text 4" xfId="366"/>
    <cellStyle name="Explanatory Text 4 2" xfId="367"/>
    <cellStyle name="Explanatory Text 4 3" xfId="368"/>
    <cellStyle name="Explanatory Text 5" xfId="369"/>
    <cellStyle name="Explanatory Text 5 2" xfId="370"/>
    <cellStyle name="Explanatory Text 5 3" xfId="371"/>
    <cellStyle name="Good 2" xfId="372"/>
    <cellStyle name="Good 2 2" xfId="373"/>
    <cellStyle name="Good 2 3" xfId="374"/>
    <cellStyle name="Good 3" xfId="375"/>
    <cellStyle name="Good 3 2" xfId="376"/>
    <cellStyle name="Good 3 3" xfId="377"/>
    <cellStyle name="Good 4" xfId="378"/>
    <cellStyle name="Good 4 2" xfId="379"/>
    <cellStyle name="Good 4 3" xfId="380"/>
    <cellStyle name="Good 5" xfId="381"/>
    <cellStyle name="Good 5 2" xfId="382"/>
    <cellStyle name="Good 5 3" xfId="383"/>
    <cellStyle name="Heading" xfId="384"/>
    <cellStyle name="Heading 1 2" xfId="385"/>
    <cellStyle name="Heading 1 2 2" xfId="386"/>
    <cellStyle name="Heading 1 2 3" xfId="387"/>
    <cellStyle name="Heading 1 3" xfId="388"/>
    <cellStyle name="Heading 1 3 2" xfId="389"/>
    <cellStyle name="Heading 1 3 3" xfId="390"/>
    <cellStyle name="Heading 1 4" xfId="391"/>
    <cellStyle name="Heading 1 4 2" xfId="392"/>
    <cellStyle name="Heading 1 4 3" xfId="393"/>
    <cellStyle name="Heading 1 5" xfId="394"/>
    <cellStyle name="Heading 1 5 2" xfId="395"/>
    <cellStyle name="Heading 1 5 3" xfId="396"/>
    <cellStyle name="Heading 2 2" xfId="397"/>
    <cellStyle name="Heading 2 2 2" xfId="398"/>
    <cellStyle name="Heading 2 2 3" xfId="399"/>
    <cellStyle name="Heading 2 3" xfId="400"/>
    <cellStyle name="Heading 2 3 2" xfId="401"/>
    <cellStyle name="Heading 2 3 3" xfId="402"/>
    <cellStyle name="Heading 2 4" xfId="403"/>
    <cellStyle name="Heading 2 4 2" xfId="404"/>
    <cellStyle name="Heading 2 4 3" xfId="405"/>
    <cellStyle name="Heading 2 5" xfId="406"/>
    <cellStyle name="Heading 2 5 2" xfId="407"/>
    <cellStyle name="Heading 2 5 3" xfId="408"/>
    <cellStyle name="Heading 3 2" xfId="409"/>
    <cellStyle name="Heading 3 2 2" xfId="410"/>
    <cellStyle name="Heading 3 2 3" xfId="411"/>
    <cellStyle name="Heading 3 3" xfId="412"/>
    <cellStyle name="Heading 3 3 2" xfId="413"/>
    <cellStyle name="Heading 3 3 3" xfId="414"/>
    <cellStyle name="Heading 3 4" xfId="415"/>
    <cellStyle name="Heading 3 4 2" xfId="416"/>
    <cellStyle name="Heading 3 4 3" xfId="417"/>
    <cellStyle name="Heading 3 5" xfId="418"/>
    <cellStyle name="Heading 3 5 2" xfId="419"/>
    <cellStyle name="Heading 3 5 3" xfId="420"/>
    <cellStyle name="Heading 4 2" xfId="421"/>
    <cellStyle name="Heading 4 2 2" xfId="422"/>
    <cellStyle name="Heading 4 2 3" xfId="423"/>
    <cellStyle name="Heading 4 3" xfId="424"/>
    <cellStyle name="Heading 4 3 2" xfId="425"/>
    <cellStyle name="Heading 4 3 3" xfId="426"/>
    <cellStyle name="Heading 4 4" xfId="427"/>
    <cellStyle name="Heading 4 4 2" xfId="428"/>
    <cellStyle name="Heading 4 4 3" xfId="429"/>
    <cellStyle name="Heading 4 5" xfId="430"/>
    <cellStyle name="Heading 4 5 2" xfId="431"/>
    <cellStyle name="Heading 4 5 3" xfId="432"/>
    <cellStyle name="Heading1" xfId="433"/>
    <cellStyle name="Hyperlink" xfId="434"/>
    <cellStyle name="Hyperlink 2" xfId="435"/>
    <cellStyle name="Hyperlink 2 2" xfId="436"/>
    <cellStyle name="Hyperlink 2 3" xfId="437"/>
    <cellStyle name="Hyperlink 3" xfId="1072"/>
    <cellStyle name="Hyperlink 4" xfId="1076"/>
    <cellStyle name="Input 2" xfId="438"/>
    <cellStyle name="Input 2 2" xfId="439"/>
    <cellStyle name="Input 2 3" xfId="440"/>
    <cellStyle name="Input 3" xfId="441"/>
    <cellStyle name="Input 3 2" xfId="442"/>
    <cellStyle name="Input 3 3" xfId="443"/>
    <cellStyle name="Input 4" xfId="444"/>
    <cellStyle name="Input 4 2" xfId="445"/>
    <cellStyle name="Input 4 3" xfId="446"/>
    <cellStyle name="Input 5" xfId="447"/>
    <cellStyle name="Input 5 2" xfId="448"/>
    <cellStyle name="Input 5 3" xfId="449"/>
    <cellStyle name="Linked Cell 2" xfId="450"/>
    <cellStyle name="Linked Cell 2 2" xfId="451"/>
    <cellStyle name="Linked Cell 2 3" xfId="452"/>
    <cellStyle name="Linked Cell 3" xfId="453"/>
    <cellStyle name="Linked Cell 3 2" xfId="454"/>
    <cellStyle name="Linked Cell 3 3" xfId="455"/>
    <cellStyle name="Linked Cell 4" xfId="456"/>
    <cellStyle name="Linked Cell 4 2" xfId="457"/>
    <cellStyle name="Linked Cell 4 3" xfId="458"/>
    <cellStyle name="Linked Cell 5" xfId="459"/>
    <cellStyle name="Linked Cell 5 2" xfId="460"/>
    <cellStyle name="Linked Cell 5 3" xfId="461"/>
    <cellStyle name="Neutral 2" xfId="462"/>
    <cellStyle name="Neutral 2 2" xfId="463"/>
    <cellStyle name="Neutral 2 3" xfId="464"/>
    <cellStyle name="Neutral 3" xfId="465"/>
    <cellStyle name="Neutral 3 2" xfId="466"/>
    <cellStyle name="Neutral 3 3" xfId="467"/>
    <cellStyle name="Neutral 4" xfId="468"/>
    <cellStyle name="Neutral 4 2" xfId="469"/>
    <cellStyle name="Neutral 4 3" xfId="470"/>
    <cellStyle name="Neutral 5" xfId="471"/>
    <cellStyle name="Neutral 5 2" xfId="472"/>
    <cellStyle name="Neutral 5 3" xfId="473"/>
    <cellStyle name="Normal" xfId="0" builtinId="0"/>
    <cellStyle name="Normal 10" xfId="474"/>
    <cellStyle name="Normal 10 2" xfId="475"/>
    <cellStyle name="Normal 10 2 2" xfId="476"/>
    <cellStyle name="Normal 10 2 3" xfId="477"/>
    <cellStyle name="Normal 10 3" xfId="478"/>
    <cellStyle name="Normal 10 3 2" xfId="479"/>
    <cellStyle name="Normal 10 3 3" xfId="480"/>
    <cellStyle name="Normal 10 4" xfId="481"/>
    <cellStyle name="Normal 10 4 2" xfId="482"/>
    <cellStyle name="Normal 10 5" xfId="483"/>
    <cellStyle name="Normal 10 6" xfId="484"/>
    <cellStyle name="Normal 11" xfId="485"/>
    <cellStyle name="Normal 11 2" xfId="486"/>
    <cellStyle name="Normal 11 2 2" xfId="487"/>
    <cellStyle name="Normal 11 2 2 2" xfId="488"/>
    <cellStyle name="Normal 11 2 2 3" xfId="489"/>
    <cellStyle name="Normal 11 2 3" xfId="490"/>
    <cellStyle name="Normal 11 2 4" xfId="491"/>
    <cellStyle name="Normal 11 3" xfId="492"/>
    <cellStyle name="Normal 11 3 2" xfId="493"/>
    <cellStyle name="Normal 11 3 3" xfId="494"/>
    <cellStyle name="Normal 11 4" xfId="495"/>
    <cellStyle name="Normal 11 5" xfId="496"/>
    <cellStyle name="Normal 12" xfId="497"/>
    <cellStyle name="Normal 12 2" xfId="498"/>
    <cellStyle name="Normal 12 3" xfId="499"/>
    <cellStyle name="Normal 13" xfId="500"/>
    <cellStyle name="Normal 13 2" xfId="501"/>
    <cellStyle name="Normal 13 3" xfId="502"/>
    <cellStyle name="Normal 14" xfId="503"/>
    <cellStyle name="Normal 14 2" xfId="504"/>
    <cellStyle name="Normal 14 2 2" xfId="505"/>
    <cellStyle name="Normal 14 3" xfId="506"/>
    <cellStyle name="Normal 15" xfId="507"/>
    <cellStyle name="Normal 15 2" xfId="508"/>
    <cellStyle name="Normal 16" xfId="509"/>
    <cellStyle name="Normal 17" xfId="510"/>
    <cellStyle name="Normal 18" xfId="1071"/>
    <cellStyle name="Normal 18 2" xfId="1073"/>
    <cellStyle name="Normal 19" xfId="1074"/>
    <cellStyle name="Normal 2" xfId="1"/>
    <cellStyle name="Normal 2 10" xfId="511"/>
    <cellStyle name="Normal 2 10 2" xfId="512"/>
    <cellStyle name="Normal 2 10 3" xfId="513"/>
    <cellStyle name="Normal 2 11" xfId="514"/>
    <cellStyle name="Normal 2 11 2" xfId="515"/>
    <cellStyle name="Normal 2 12" xfId="516"/>
    <cellStyle name="Normal 2 12 2" xfId="517"/>
    <cellStyle name="Normal 2 13" xfId="518"/>
    <cellStyle name="Normal 2 14" xfId="1051"/>
    <cellStyle name="Normal 2 15" xfId="1075"/>
    <cellStyle name="Normal 2 2" xfId="519"/>
    <cellStyle name="Normal 2 2 2" xfId="520"/>
    <cellStyle name="Normal 2 2 2 2" xfId="521"/>
    <cellStyle name="Normal 2 2 2 2 2" xfId="522"/>
    <cellStyle name="Normal 2 2 2 2 2 2" xfId="523"/>
    <cellStyle name="Normal 2 2 2 2 2 3" xfId="524"/>
    <cellStyle name="Normal 2 2 2 2 3" xfId="525"/>
    <cellStyle name="Normal 2 2 2 2 3 2" xfId="526"/>
    <cellStyle name="Normal 2 2 2 2 4" xfId="527"/>
    <cellStyle name="Normal 2 2 2 2 5" xfId="528"/>
    <cellStyle name="Normal 2 2 2 3" xfId="529"/>
    <cellStyle name="Normal 2 2 2 3 2" xfId="530"/>
    <cellStyle name="Normal 2 2 2 3 3" xfId="531"/>
    <cellStyle name="Normal 2 2 2 4" xfId="532"/>
    <cellStyle name="Normal 2 2 2 5" xfId="533"/>
    <cellStyle name="Normal 2 2 3" xfId="534"/>
    <cellStyle name="Normal 2 2 3 2" xfId="535"/>
    <cellStyle name="Normal 2 2 3 2 2" xfId="536"/>
    <cellStyle name="Normal 2 2 3 2 2 2" xfId="537"/>
    <cellStyle name="Normal 2 2 3 2 2 3" xfId="538"/>
    <cellStyle name="Normal 2 2 3 2 3" xfId="539"/>
    <cellStyle name="Normal 2 2 3 2 4" xfId="540"/>
    <cellStyle name="Normal 2 2 3 3" xfId="541"/>
    <cellStyle name="Normal 2 2 3 3 2" xfId="542"/>
    <cellStyle name="Normal 2 2 3 3 3" xfId="543"/>
    <cellStyle name="Normal 2 2 3 4" xfId="544"/>
    <cellStyle name="Normal 2 2 3 5" xfId="545"/>
    <cellStyle name="Normal 2 2 4" xfId="546"/>
    <cellStyle name="Normal 2 2 4 2" xfId="547"/>
    <cellStyle name="Normal 2 2 4 2 2" xfId="548"/>
    <cellStyle name="Normal 2 2 4 2 2 2" xfId="549"/>
    <cellStyle name="Normal 2 2 4 2 2 3" xfId="550"/>
    <cellStyle name="Normal 2 2 4 2 3" xfId="551"/>
    <cellStyle name="Normal 2 2 4 2 4" xfId="552"/>
    <cellStyle name="Normal 2 2 4 3" xfId="553"/>
    <cellStyle name="Normal 2 2 4 3 2" xfId="554"/>
    <cellStyle name="Normal 2 2 4 3 3" xfId="555"/>
    <cellStyle name="Normal 2 2 4 4" xfId="556"/>
    <cellStyle name="Normal 2 2 4 5" xfId="557"/>
    <cellStyle name="Normal 2 2 5" xfId="558"/>
    <cellStyle name="Normal 2 2 5 2" xfId="559"/>
    <cellStyle name="Normal 2 2 5 2 2" xfId="560"/>
    <cellStyle name="Normal 2 2 5 2 3" xfId="561"/>
    <cellStyle name="Normal 2 2 5 3" xfId="562"/>
    <cellStyle name="Normal 2 2 5 3 2" xfId="563"/>
    <cellStyle name="Normal 2 2 5 4" xfId="564"/>
    <cellStyle name="Normal 2 2 5 5" xfId="565"/>
    <cellStyle name="Normal 2 2 6" xfId="566"/>
    <cellStyle name="Normal 2 2 6 2" xfId="567"/>
    <cellStyle name="Normal 2 2 6 2 2" xfId="568"/>
    <cellStyle name="Normal 2 2 6 2 3" xfId="569"/>
    <cellStyle name="Normal 2 2 6 3" xfId="570"/>
    <cellStyle name="Normal 2 2 6 4" xfId="571"/>
    <cellStyle name="Normal 2 2 7" xfId="572"/>
    <cellStyle name="Normal 2 2 7 2" xfId="573"/>
    <cellStyle name="Normal 2 2 7 3" xfId="574"/>
    <cellStyle name="Normal 2 2 8" xfId="575"/>
    <cellStyle name="Normal 2 2 9" xfId="576"/>
    <cellStyle name="Normal 2 3" xfId="577"/>
    <cellStyle name="Normal 2 3 10" xfId="578"/>
    <cellStyle name="Normal 2 3 2" xfId="579"/>
    <cellStyle name="Normal 2 3 2 2" xfId="580"/>
    <cellStyle name="Normal 2 3 2 3" xfId="581"/>
    <cellStyle name="Normal 2 3 3" xfId="582"/>
    <cellStyle name="Normal 2 3 3 2" xfId="583"/>
    <cellStyle name="Normal 2 3 3 2 2" xfId="584"/>
    <cellStyle name="Normal 2 3 3 2 2 2" xfId="585"/>
    <cellStyle name="Normal 2 3 3 2 2 3" xfId="586"/>
    <cellStyle name="Normal 2 3 3 2 3" xfId="587"/>
    <cellStyle name="Normal 2 3 3 2 4" xfId="588"/>
    <cellStyle name="Normal 2 3 3 3" xfId="589"/>
    <cellStyle name="Normal 2 3 3 3 2" xfId="590"/>
    <cellStyle name="Normal 2 3 3 3 3" xfId="591"/>
    <cellStyle name="Normal 2 3 3 4" xfId="592"/>
    <cellStyle name="Normal 2 3 3 5" xfId="593"/>
    <cellStyle name="Normal 2 3 4" xfId="594"/>
    <cellStyle name="Normal 2 3 4 2" xfId="595"/>
    <cellStyle name="Normal 2 3 4 2 2" xfId="596"/>
    <cellStyle name="Normal 2 3 4 2 2 2" xfId="597"/>
    <cellStyle name="Normal 2 3 4 2 2 3" xfId="598"/>
    <cellStyle name="Normal 2 3 4 2 3" xfId="599"/>
    <cellStyle name="Normal 2 3 4 2 4" xfId="600"/>
    <cellStyle name="Normal 2 3 4 3" xfId="601"/>
    <cellStyle name="Normal 2 3 4 3 2" xfId="602"/>
    <cellStyle name="Normal 2 3 4 3 3" xfId="603"/>
    <cellStyle name="Normal 2 3 4 4" xfId="604"/>
    <cellStyle name="Normal 2 3 4 5" xfId="605"/>
    <cellStyle name="Normal 2 3 5" xfId="606"/>
    <cellStyle name="Normal 2 3 5 2" xfId="607"/>
    <cellStyle name="Normal 2 3 5 2 2" xfId="608"/>
    <cellStyle name="Normal 2 3 5 2 2 2" xfId="609"/>
    <cellStyle name="Normal 2 3 5 2 2 3" xfId="610"/>
    <cellStyle name="Normal 2 3 5 2 3" xfId="611"/>
    <cellStyle name="Normal 2 3 5 2 4" xfId="612"/>
    <cellStyle name="Normal 2 3 5 3" xfId="613"/>
    <cellStyle name="Normal 2 3 5 3 2" xfId="614"/>
    <cellStyle name="Normal 2 3 5 3 3" xfId="615"/>
    <cellStyle name="Normal 2 3 5 4" xfId="616"/>
    <cellStyle name="Normal 2 3 5 5" xfId="617"/>
    <cellStyle name="Normal 2 3 6" xfId="618"/>
    <cellStyle name="Normal 2 3 6 2" xfId="619"/>
    <cellStyle name="Normal 2 3 6 2 2" xfId="620"/>
    <cellStyle name="Normal 2 3 6 2 3" xfId="621"/>
    <cellStyle name="Normal 2 3 6 3" xfId="622"/>
    <cellStyle name="Normal 2 3 6 4" xfId="623"/>
    <cellStyle name="Normal 2 3 7" xfId="624"/>
    <cellStyle name="Normal 2 3 7 2" xfId="625"/>
    <cellStyle name="Normal 2 3 7 2 2" xfId="626"/>
    <cellStyle name="Normal 2 3 7 2 3" xfId="627"/>
    <cellStyle name="Normal 2 3 7 3" xfId="628"/>
    <cellStyle name="Normal 2 3 7 4" xfId="629"/>
    <cellStyle name="Normal 2 3 8" xfId="630"/>
    <cellStyle name="Normal 2 3 8 2" xfId="631"/>
    <cellStyle name="Normal 2 3 8 3" xfId="632"/>
    <cellStyle name="Normal 2 3 9" xfId="633"/>
    <cellStyle name="Normal 2 4" xfId="634"/>
    <cellStyle name="Normal 2 4 2" xfId="635"/>
    <cellStyle name="Normal 2 4 3" xfId="636"/>
    <cellStyle name="Normal 2 5" xfId="637"/>
    <cellStyle name="Normal 2 5 2" xfId="638"/>
    <cellStyle name="Normal 2 5 2 2" xfId="639"/>
    <cellStyle name="Normal 2 5 2 2 2" xfId="640"/>
    <cellStyle name="Normal 2 5 2 2 3" xfId="641"/>
    <cellStyle name="Normal 2 5 2 3" xfId="642"/>
    <cellStyle name="Normal 2 5 2 4" xfId="643"/>
    <cellStyle name="Normal 2 5 3" xfId="644"/>
    <cellStyle name="Normal 2 5 3 2" xfId="645"/>
    <cellStyle name="Normal 2 5 3 3" xfId="646"/>
    <cellStyle name="Normal 2 5 4" xfId="647"/>
    <cellStyle name="Normal 2 5 5" xfId="648"/>
    <cellStyle name="Normal 2 6" xfId="649"/>
    <cellStyle name="Normal 2 6 2" xfId="650"/>
    <cellStyle name="Normal 2 6 2 2" xfId="651"/>
    <cellStyle name="Normal 2 6 2 2 2" xfId="652"/>
    <cellStyle name="Normal 2 6 2 2 3" xfId="653"/>
    <cellStyle name="Normal 2 6 2 3" xfId="654"/>
    <cellStyle name="Normal 2 6 2 4" xfId="655"/>
    <cellStyle name="Normal 2 6 3" xfId="656"/>
    <cellStyle name="Normal 2 6 3 2" xfId="657"/>
    <cellStyle name="Normal 2 6 3 3" xfId="658"/>
    <cellStyle name="Normal 2 6 4" xfId="659"/>
    <cellStyle name="Normal 2 6 5" xfId="660"/>
    <cellStyle name="Normal 2 7" xfId="661"/>
    <cellStyle name="Normal 2 7 2" xfId="662"/>
    <cellStyle name="Normal 2 7 2 2" xfId="663"/>
    <cellStyle name="Normal 2 7 2 2 2" xfId="664"/>
    <cellStyle name="Normal 2 7 2 2 3" xfId="665"/>
    <cellStyle name="Normal 2 7 2 3" xfId="666"/>
    <cellStyle name="Normal 2 7 2 4" xfId="667"/>
    <cellStyle name="Normal 2 7 3" xfId="668"/>
    <cellStyle name="Normal 2 7 3 2" xfId="669"/>
    <cellStyle name="Normal 2 7 3 3" xfId="670"/>
    <cellStyle name="Normal 2 7 4" xfId="671"/>
    <cellStyle name="Normal 2 7 5" xfId="672"/>
    <cellStyle name="Normal 2 8" xfId="673"/>
    <cellStyle name="Normal 2 8 2" xfId="674"/>
    <cellStyle name="Normal 2 8 2 2" xfId="675"/>
    <cellStyle name="Normal 2 8 2 3" xfId="676"/>
    <cellStyle name="Normal 2 8 3" xfId="677"/>
    <cellStyle name="Normal 2 8 4" xfId="678"/>
    <cellStyle name="Normal 2 9" xfId="679"/>
    <cellStyle name="Normal 2 9 2" xfId="680"/>
    <cellStyle name="Normal 2 9 2 2" xfId="681"/>
    <cellStyle name="Normal 2 9 2 3" xfId="682"/>
    <cellStyle name="Normal 2 9 3" xfId="683"/>
    <cellStyle name="Normal 2 9 4" xfId="684"/>
    <cellStyle name="Normal 3" xfId="685"/>
    <cellStyle name="Normal 3 2" xfId="686"/>
    <cellStyle name="Normal 3 2 2" xfId="687"/>
    <cellStyle name="Normal 3 2 2 2" xfId="688"/>
    <cellStyle name="Normal 3 2 2 2 2" xfId="689"/>
    <cellStyle name="Normal 3 2 2 3" xfId="690"/>
    <cellStyle name="Normal 3 2 2 4" xfId="691"/>
    <cellStyle name="Normal 3 2 2 5" xfId="1052"/>
    <cellStyle name="Normal 3 2 3" xfId="692"/>
    <cellStyle name="Normal 3 2 4" xfId="693"/>
    <cellStyle name="Normal 3 2 5" xfId="1053"/>
    <cellStyle name="Normal 3 3" xfId="694"/>
    <cellStyle name="Normal 3 3 2" xfId="695"/>
    <cellStyle name="Normal 3 3 2 2" xfId="696"/>
    <cellStyle name="Normal 3 3 3" xfId="697"/>
    <cellStyle name="Normal 3 3 4" xfId="698"/>
    <cellStyle name="Normal 3 3 5" xfId="1054"/>
    <cellStyle name="Normal 3 4" xfId="699"/>
    <cellStyle name="Normal 3 4 2" xfId="700"/>
    <cellStyle name="Normal 3 5" xfId="701"/>
    <cellStyle name="Normal 3 6" xfId="1055"/>
    <cellStyle name="Normal 4" xfId="702"/>
    <cellStyle name="Normal 4 2" xfId="703"/>
    <cellStyle name="Normal 4 2 2" xfId="704"/>
    <cellStyle name="Normal 4 2 2 2" xfId="705"/>
    <cellStyle name="Normal 4 2 2 2 2" xfId="706"/>
    <cellStyle name="Normal 4 2 2 3" xfId="707"/>
    <cellStyle name="Normal 4 2 2 4" xfId="708"/>
    <cellStyle name="Normal 4 2 2 5" xfId="1056"/>
    <cellStyle name="Normal 4 2 3" xfId="709"/>
    <cellStyle name="Normal 4 2 3 2" xfId="710"/>
    <cellStyle name="Normal 4 2 4" xfId="711"/>
    <cellStyle name="Normal 4 2 5" xfId="712"/>
    <cellStyle name="Normal 4 2 6" xfId="1057"/>
    <cellStyle name="Normal 4 3" xfId="713"/>
    <cellStyle name="Normal 4 3 2" xfId="714"/>
    <cellStyle name="Normal 4 3 2 2" xfId="715"/>
    <cellStyle name="Normal 4 3 2 2 2" xfId="716"/>
    <cellStyle name="Normal 4 3 2 2 2 2" xfId="717"/>
    <cellStyle name="Normal 4 3 2 2 2 3" xfId="718"/>
    <cellStyle name="Normal 4 3 2 2 3" xfId="719"/>
    <cellStyle name="Normal 4 3 2 2 4" xfId="720"/>
    <cellStyle name="Normal 4 3 2 3" xfId="721"/>
    <cellStyle name="Normal 4 3 2 3 2" xfId="722"/>
    <cellStyle name="Normal 4 3 2 3 3" xfId="723"/>
    <cellStyle name="Normal 4 3 2 4" xfId="724"/>
    <cellStyle name="Normal 4 3 2 5" xfId="725"/>
    <cellStyle name="Normal 4 3 3" xfId="726"/>
    <cellStyle name="Normal 4 3 3 2" xfId="727"/>
    <cellStyle name="Normal 4 3 3 2 2" xfId="728"/>
    <cellStyle name="Normal 4 3 3 2 2 2" xfId="729"/>
    <cellStyle name="Normal 4 3 3 2 2 3" xfId="730"/>
    <cellStyle name="Normal 4 3 3 2 3" xfId="731"/>
    <cellStyle name="Normal 4 3 3 2 4" xfId="732"/>
    <cellStyle name="Normal 4 3 3 3" xfId="733"/>
    <cellStyle name="Normal 4 3 3 3 2" xfId="734"/>
    <cellStyle name="Normal 4 3 3 3 3" xfId="735"/>
    <cellStyle name="Normal 4 3 3 4" xfId="736"/>
    <cellStyle name="Normal 4 3 3 5" xfId="737"/>
    <cellStyle name="Normal 4 3 4" xfId="738"/>
    <cellStyle name="Normal 4 3 4 2" xfId="739"/>
    <cellStyle name="Normal 4 3 4 2 2" xfId="740"/>
    <cellStyle name="Normal 4 3 4 2 2 2" xfId="741"/>
    <cellStyle name="Normal 4 3 4 2 2 3" xfId="742"/>
    <cellStyle name="Normal 4 3 4 2 3" xfId="743"/>
    <cellStyle name="Normal 4 3 4 2 4" xfId="744"/>
    <cellStyle name="Normal 4 3 4 3" xfId="745"/>
    <cellStyle name="Normal 4 3 4 3 2" xfId="746"/>
    <cellStyle name="Normal 4 3 4 3 3" xfId="747"/>
    <cellStyle name="Normal 4 3 4 4" xfId="748"/>
    <cellStyle name="Normal 4 3 4 5" xfId="749"/>
    <cellStyle name="Normal 4 3 5" xfId="750"/>
    <cellStyle name="Normal 4 3 5 2" xfId="751"/>
    <cellStyle name="Normal 4 3 5 2 2" xfId="752"/>
    <cellStyle name="Normal 4 3 5 2 3" xfId="753"/>
    <cellStyle name="Normal 4 3 5 3" xfId="754"/>
    <cellStyle name="Normal 4 3 5 4" xfId="755"/>
    <cellStyle name="Normal 4 3 6" xfId="756"/>
    <cellStyle name="Normal 4 3 6 2" xfId="757"/>
    <cellStyle name="Normal 4 3 6 2 2" xfId="758"/>
    <cellStyle name="Normal 4 3 6 2 3" xfId="759"/>
    <cellStyle name="Normal 4 3 6 3" xfId="760"/>
    <cellStyle name="Normal 4 3 6 4" xfId="761"/>
    <cellStyle name="Normal 4 3 7" xfId="762"/>
    <cellStyle name="Normal 4 3 7 2" xfId="763"/>
    <cellStyle name="Normal 4 3 7 3" xfId="764"/>
    <cellStyle name="Normal 4 3 8" xfId="765"/>
    <cellStyle name="Normal 4 3 9" xfId="766"/>
    <cellStyle name="Normal 4 4" xfId="767"/>
    <cellStyle name="Normal 4 4 2" xfId="768"/>
    <cellStyle name="Normal 4 4 2 2" xfId="769"/>
    <cellStyle name="Normal 4 4 3" xfId="770"/>
    <cellStyle name="Normal 4 4 4" xfId="771"/>
    <cellStyle name="Normal 4 4 5" xfId="1058"/>
    <cellStyle name="Normal 4 5" xfId="772"/>
    <cellStyle name="Normal 4 5 2" xfId="773"/>
    <cellStyle name="Normal 4 5 2 2" xfId="774"/>
    <cellStyle name="Normal 4 5 3" xfId="775"/>
    <cellStyle name="Normal 4 5 4" xfId="776"/>
    <cellStyle name="Normal 4 5 5" xfId="1059"/>
    <cellStyle name="Normal 4 6" xfId="777"/>
    <cellStyle name="Normal 4 6 2" xfId="778"/>
    <cellStyle name="Normal 4 6 2 2" xfId="779"/>
    <cellStyle name="Normal 4 6 2 3" xfId="780"/>
    <cellStyle name="Normal 4 6 3" xfId="781"/>
    <cellStyle name="Normal 4 6 4" xfId="782"/>
    <cellStyle name="Normal 4 7" xfId="783"/>
    <cellStyle name="Normal 4 7 2" xfId="784"/>
    <cellStyle name="Normal 4 8" xfId="785"/>
    <cellStyle name="Normal 4 8 2" xfId="786"/>
    <cellStyle name="Normal 4 9" xfId="787"/>
    <cellStyle name="Normal 5" xfId="788"/>
    <cellStyle name="Normal 5 10" xfId="789"/>
    <cellStyle name="Normal 5 10 2" xfId="790"/>
    <cellStyle name="Normal 5 11" xfId="791"/>
    <cellStyle name="Normal 5 12" xfId="1060"/>
    <cellStyle name="Normal 5 2" xfId="792"/>
    <cellStyle name="Normal 5 2 2" xfId="793"/>
    <cellStyle name="Normal 5 2 2 2" xfId="794"/>
    <cellStyle name="Normal 5 2 3" xfId="795"/>
    <cellStyle name="Normal 5 2 4" xfId="796"/>
    <cellStyle name="Normal 5 2 5" xfId="1061"/>
    <cellStyle name="Normal 5 3" xfId="797"/>
    <cellStyle name="Normal 5 3 2" xfId="798"/>
    <cellStyle name="Normal 5 3 2 2" xfId="799"/>
    <cellStyle name="Normal 5 3 2 2 2" xfId="800"/>
    <cellStyle name="Normal 5 3 2 2 3" xfId="801"/>
    <cellStyle name="Normal 5 3 2 3" xfId="802"/>
    <cellStyle name="Normal 5 3 2 4" xfId="803"/>
    <cellStyle name="Normal 5 3 3" xfId="804"/>
    <cellStyle name="Normal 5 3 3 2" xfId="805"/>
    <cellStyle name="Normal 5 3 3 3" xfId="806"/>
    <cellStyle name="Normal 5 3 4" xfId="807"/>
    <cellStyle name="Normal 5 3 5" xfId="808"/>
    <cellStyle name="Normal 5 4" xfId="809"/>
    <cellStyle name="Normal 5 4 2" xfId="810"/>
    <cellStyle name="Normal 5 4 2 2" xfId="811"/>
    <cellStyle name="Normal 5 4 2 2 2" xfId="812"/>
    <cellStyle name="Normal 5 4 2 2 3" xfId="813"/>
    <cellStyle name="Normal 5 4 2 3" xfId="814"/>
    <cellStyle name="Normal 5 4 2 4" xfId="815"/>
    <cellStyle name="Normal 5 4 3" xfId="816"/>
    <cellStyle name="Normal 5 4 3 2" xfId="817"/>
    <cellStyle name="Normal 5 4 3 3" xfId="818"/>
    <cellStyle name="Normal 5 4 4" xfId="819"/>
    <cellStyle name="Normal 5 4 5" xfId="820"/>
    <cellStyle name="Normal 5 5" xfId="821"/>
    <cellStyle name="Normal 5 5 2" xfId="822"/>
    <cellStyle name="Normal 5 5 2 2" xfId="823"/>
    <cellStyle name="Normal 5 5 2 2 2" xfId="824"/>
    <cellStyle name="Normal 5 5 2 2 3" xfId="825"/>
    <cellStyle name="Normal 5 5 2 3" xfId="826"/>
    <cellStyle name="Normal 5 5 2 4" xfId="827"/>
    <cellStyle name="Normal 5 5 3" xfId="828"/>
    <cellStyle name="Normal 5 5 3 2" xfId="829"/>
    <cellStyle name="Normal 5 5 3 3" xfId="830"/>
    <cellStyle name="Normal 5 5 4" xfId="831"/>
    <cellStyle name="Normal 5 5 5" xfId="832"/>
    <cellStyle name="Normal 5 6" xfId="833"/>
    <cellStyle name="Normal 5 6 2" xfId="834"/>
    <cellStyle name="Normal 5 6 2 2" xfId="835"/>
    <cellStyle name="Normal 5 6 2 3" xfId="836"/>
    <cellStyle name="Normal 5 6 3" xfId="837"/>
    <cellStyle name="Normal 5 6 4" xfId="838"/>
    <cellStyle name="Normal 5 7" xfId="839"/>
    <cellStyle name="Normal 5 7 2" xfId="840"/>
    <cellStyle name="Normal 5 7 2 2" xfId="841"/>
    <cellStyle name="Normal 5 7 2 3" xfId="842"/>
    <cellStyle name="Normal 5 7 3" xfId="843"/>
    <cellStyle name="Normal 5 7 4" xfId="844"/>
    <cellStyle name="Normal 5 8" xfId="845"/>
    <cellStyle name="Normal 5 8 2" xfId="846"/>
    <cellStyle name="Normal 5 8 3" xfId="847"/>
    <cellStyle name="Normal 5 9" xfId="848"/>
    <cellStyle name="Normal 5 9 2" xfId="849"/>
    <cellStyle name="Normal 6" xfId="850"/>
    <cellStyle name="Normal 6 2" xfId="851"/>
    <cellStyle name="Normal 6 2 2" xfId="852"/>
    <cellStyle name="Normal 6 2 2 2" xfId="853"/>
    <cellStyle name="Normal 6 2 3" xfId="854"/>
    <cellStyle name="Normal 6 2 4" xfId="855"/>
    <cellStyle name="Normal 6 2 5" xfId="1062"/>
    <cellStyle name="Normal 6 3" xfId="856"/>
    <cellStyle name="Normal 6 3 2" xfId="857"/>
    <cellStyle name="Normal 6 3 2 2" xfId="858"/>
    <cellStyle name="Normal 6 3 2 3" xfId="859"/>
    <cellStyle name="Normal 6 3 3" xfId="860"/>
    <cellStyle name="Normal 6 3 4" xfId="861"/>
    <cellStyle name="Normal 6 4" xfId="862"/>
    <cellStyle name="Normal 6 4 2" xfId="863"/>
    <cellStyle name="Normal 6 4 3" xfId="864"/>
    <cellStyle name="Normal 6 5" xfId="865"/>
    <cellStyle name="Normal 6 6" xfId="866"/>
    <cellStyle name="Normal 7" xfId="867"/>
    <cellStyle name="Normal 7 2" xfId="868"/>
    <cellStyle name="Normal 7 2 2" xfId="869"/>
    <cellStyle name="Normal 7 2 2 2" xfId="870"/>
    <cellStyle name="Normal 7 2 2 3" xfId="871"/>
    <cellStyle name="Normal 7 2 3" xfId="872"/>
    <cellStyle name="Normal 7 2 4" xfId="873"/>
    <cellStyle name="Normal 7 3" xfId="874"/>
    <cellStyle name="Normal 7 3 2" xfId="875"/>
    <cellStyle name="Normal 7 3 3" xfId="876"/>
    <cellStyle name="Normal 7 4" xfId="877"/>
    <cellStyle name="Normal 7 5" xfId="878"/>
    <cellStyle name="Normal 8" xfId="879"/>
    <cellStyle name="Normal 8 2" xfId="880"/>
    <cellStyle name="Normal 8 2 2" xfId="881"/>
    <cellStyle name="Normal 8 2 2 2" xfId="882"/>
    <cellStyle name="Normal 8 2 2 3" xfId="883"/>
    <cellStyle name="Normal 8 2 3" xfId="884"/>
    <cellStyle name="Normal 8 2 4" xfId="885"/>
    <cellStyle name="Normal 8 3" xfId="886"/>
    <cellStyle name="Normal 8 3 2" xfId="887"/>
    <cellStyle name="Normal 8 3 3" xfId="888"/>
    <cellStyle name="Normal 8 4" xfId="889"/>
    <cellStyle name="Normal 8 5" xfId="890"/>
    <cellStyle name="Normal 9" xfId="891"/>
    <cellStyle name="Normal 9 2" xfId="892"/>
    <cellStyle name="Normal 9 2 2" xfId="893"/>
    <cellStyle name="Normal 9 2 2 2" xfId="894"/>
    <cellStyle name="Normal 9 2 2 3" xfId="895"/>
    <cellStyle name="Normal 9 2 3" xfId="896"/>
    <cellStyle name="Normal 9 2 4" xfId="897"/>
    <cellStyle name="Normal 9 3" xfId="898"/>
    <cellStyle name="Normal 9 3 2" xfId="899"/>
    <cellStyle name="Normal 9 3 3" xfId="900"/>
    <cellStyle name="Normal 9 3 4" xfId="1063"/>
    <cellStyle name="Normal 9 4" xfId="901"/>
    <cellStyle name="Normal 9 4 2" xfId="902"/>
    <cellStyle name="Normal 9 4 3" xfId="903"/>
    <cellStyle name="Normal 9 5" xfId="904"/>
    <cellStyle name="Normal 9 5 2" xfId="905"/>
    <cellStyle name="Normal 9 6" xfId="906"/>
    <cellStyle name="Normal 9 7" xfId="907"/>
    <cellStyle name="Note 2" xfId="908"/>
    <cellStyle name="Note 2 2" xfId="909"/>
    <cellStyle name="Note 2 2 2" xfId="910"/>
    <cellStyle name="Note 2 2 2 2" xfId="911"/>
    <cellStyle name="Note 2 2 2 2 2" xfId="912"/>
    <cellStyle name="Note 2 2 2 3" xfId="913"/>
    <cellStyle name="Note 2 2 2 4" xfId="914"/>
    <cellStyle name="Note 2 2 2 5" xfId="1064"/>
    <cellStyle name="Note 2 2 3" xfId="915"/>
    <cellStyle name="Note 2 2 3 2" xfId="916"/>
    <cellStyle name="Note 2 2 4" xfId="917"/>
    <cellStyle name="Note 2 2 5" xfId="918"/>
    <cellStyle name="Note 2 2 6" xfId="1065"/>
    <cellStyle name="Note 2 3" xfId="919"/>
    <cellStyle name="Note 2 3 2" xfId="920"/>
    <cellStyle name="Note 2 3 2 2" xfId="921"/>
    <cellStyle name="Note 2 3 3" xfId="922"/>
    <cellStyle name="Note 2 3 4" xfId="923"/>
    <cellStyle name="Note 2 3 5" xfId="1066"/>
    <cellStyle name="Note 2 4" xfId="924"/>
    <cellStyle name="Note 2 4 2" xfId="925"/>
    <cellStyle name="Note 2 5" xfId="926"/>
    <cellStyle name="Note 2 6" xfId="927"/>
    <cellStyle name="Note 2 7" xfId="1067"/>
    <cellStyle name="Note 3" xfId="928"/>
    <cellStyle name="Note 3 2" xfId="929"/>
    <cellStyle name="Note 3 2 2" xfId="930"/>
    <cellStyle name="Note 3 3" xfId="931"/>
    <cellStyle name="Note 3 4" xfId="932"/>
    <cellStyle name="Note 3 5" xfId="1068"/>
    <cellStyle name="Note 4" xfId="933"/>
    <cellStyle name="Note 4 2" xfId="934"/>
    <cellStyle name="Note 4 2 2" xfId="935"/>
    <cellStyle name="Note 4 3" xfId="936"/>
    <cellStyle name="Note 4 4" xfId="937"/>
    <cellStyle name="Note 4 5" xfId="1069"/>
    <cellStyle name="Note 5" xfId="938"/>
    <cellStyle name="Note 5 2" xfId="939"/>
    <cellStyle name="Note 5 3" xfId="940"/>
    <cellStyle name="Note 5 4" xfId="1070"/>
    <cellStyle name="Output 2" xfId="941"/>
    <cellStyle name="Output 2 2" xfId="942"/>
    <cellStyle name="Output 2 3" xfId="943"/>
    <cellStyle name="Output 3" xfId="944"/>
    <cellStyle name="Output 3 2" xfId="945"/>
    <cellStyle name="Output 3 3" xfId="946"/>
    <cellStyle name="Output 4" xfId="947"/>
    <cellStyle name="Output 4 2" xfId="948"/>
    <cellStyle name="Output 4 3" xfId="949"/>
    <cellStyle name="Output 5" xfId="950"/>
    <cellStyle name="Output 5 2" xfId="951"/>
    <cellStyle name="Output 5 3" xfId="952"/>
    <cellStyle name="Percent 2" xfId="953"/>
    <cellStyle name="Percent 2 2" xfId="954"/>
    <cellStyle name="Percent 2 2 2" xfId="955"/>
    <cellStyle name="Percent 2 2 2 2" xfId="956"/>
    <cellStyle name="Percent 2 2 2 2 2" xfId="957"/>
    <cellStyle name="Percent 2 2 2 2 2 2" xfId="958"/>
    <cellStyle name="Percent 2 2 2 2 2 3" xfId="959"/>
    <cellStyle name="Percent 2 2 2 2 3" xfId="960"/>
    <cellStyle name="Percent 2 2 2 2 4" xfId="961"/>
    <cellStyle name="Percent 2 2 2 3" xfId="962"/>
    <cellStyle name="Percent 2 2 2 3 2" xfId="963"/>
    <cellStyle name="Percent 2 2 2 3 3" xfId="964"/>
    <cellStyle name="Percent 2 2 2 4" xfId="965"/>
    <cellStyle name="Percent 2 2 2 5" xfId="966"/>
    <cellStyle name="Percent 2 2 3" xfId="967"/>
    <cellStyle name="Percent 2 2 3 2" xfId="968"/>
    <cellStyle name="Percent 2 2 3 2 2" xfId="969"/>
    <cellStyle name="Percent 2 2 3 2 2 2" xfId="970"/>
    <cellStyle name="Percent 2 2 3 2 2 3" xfId="971"/>
    <cellStyle name="Percent 2 2 3 2 3" xfId="972"/>
    <cellStyle name="Percent 2 2 3 2 4" xfId="973"/>
    <cellStyle name="Percent 2 2 3 3" xfId="974"/>
    <cellStyle name="Percent 2 2 3 3 2" xfId="975"/>
    <cellStyle name="Percent 2 2 3 3 3" xfId="976"/>
    <cellStyle name="Percent 2 2 3 4" xfId="977"/>
    <cellStyle name="Percent 2 2 3 5" xfId="978"/>
    <cellStyle name="Percent 2 2 4" xfId="979"/>
    <cellStyle name="Percent 2 2 4 2" xfId="980"/>
    <cellStyle name="Percent 2 2 4 2 2" xfId="981"/>
    <cellStyle name="Percent 2 2 4 2 3" xfId="982"/>
    <cellStyle name="Percent 2 2 4 3" xfId="983"/>
    <cellStyle name="Percent 2 2 4 4" xfId="984"/>
    <cellStyle name="Percent 2 2 5" xfId="985"/>
    <cellStyle name="Percent 2 2 5 2" xfId="986"/>
    <cellStyle name="Percent 2 2 5 2 2" xfId="987"/>
    <cellStyle name="Percent 2 2 5 2 3" xfId="988"/>
    <cellStyle name="Percent 2 2 5 3" xfId="989"/>
    <cellStyle name="Percent 2 2 5 4" xfId="990"/>
    <cellStyle name="Percent 2 2 6" xfId="991"/>
    <cellStyle name="Percent 2 2 6 2" xfId="992"/>
    <cellStyle name="Percent 2 2 6 3" xfId="993"/>
    <cellStyle name="Percent 2 2 7" xfId="994"/>
    <cellStyle name="Percent 2 2 8" xfId="995"/>
    <cellStyle name="Percent 2 3" xfId="996"/>
    <cellStyle name="Percent 2 3 2" xfId="997"/>
    <cellStyle name="Percent 2 3 2 2" xfId="998"/>
    <cellStyle name="Percent 2 3 2 3" xfId="999"/>
    <cellStyle name="Percent 2 3 3" xfId="1000"/>
    <cellStyle name="Percent 2 3 4" xfId="1001"/>
    <cellStyle name="Percent 2 4" xfId="1002"/>
    <cellStyle name="Percent 2 5" xfId="1003"/>
    <cellStyle name="Percent 3" xfId="1004"/>
    <cellStyle name="Percent 3 2" xfId="1005"/>
    <cellStyle name="Result" xfId="1006"/>
    <cellStyle name="Result2" xfId="1007"/>
    <cellStyle name="Title 2" xfId="1008"/>
    <cellStyle name="Title 2 2" xfId="1009"/>
    <cellStyle name="Title 2 3" xfId="1010"/>
    <cellStyle name="Title 3" xfId="1011"/>
    <cellStyle name="Title 3 2" xfId="1012"/>
    <cellStyle name="Title 3 3" xfId="1013"/>
    <cellStyle name="Title 4" xfId="1014"/>
    <cellStyle name="Title 4 2" xfId="1015"/>
    <cellStyle name="Title 4 3" xfId="1016"/>
    <cellStyle name="Title 5" xfId="1017"/>
    <cellStyle name="Title 5 2" xfId="1018"/>
    <cellStyle name="Title 5 3" xfId="1019"/>
    <cellStyle name="Total 2" xfId="1020"/>
    <cellStyle name="Total 2 2" xfId="1021"/>
    <cellStyle name="Total 2 3" xfId="1022"/>
    <cellStyle name="Total 3" xfId="1023"/>
    <cellStyle name="Total 3 2" xfId="1024"/>
    <cellStyle name="Total 3 3" xfId="1025"/>
    <cellStyle name="Total 4" xfId="1026"/>
    <cellStyle name="Total 4 2" xfId="1027"/>
    <cellStyle name="Total 4 3" xfId="1028"/>
    <cellStyle name="Total 5" xfId="1029"/>
    <cellStyle name="Total 5 2" xfId="1030"/>
    <cellStyle name="Total 5 3" xfId="1031"/>
    <cellStyle name="Warning Text 2" xfId="1032"/>
    <cellStyle name="Warning Text 2 2" xfId="1033"/>
    <cellStyle name="Warning Text 2 3" xfId="1034"/>
    <cellStyle name="Warning Text 3" xfId="1035"/>
    <cellStyle name="Warning Text 3 2" xfId="1036"/>
    <cellStyle name="Warning Text 3 3" xfId="1037"/>
    <cellStyle name="Warning Text 4" xfId="1038"/>
    <cellStyle name="Warning Text 4 2" xfId="1039"/>
    <cellStyle name="Warning Text 4 3" xfId="1040"/>
    <cellStyle name="Warning Text 5" xfId="1041"/>
    <cellStyle name="Warning Text 5 2" xfId="1042"/>
    <cellStyle name="Warning Text 5 3" xfId="104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O17" sqref="O17"/>
    </sheetView>
  </sheetViews>
  <sheetFormatPr defaultRowHeight="13.8" x14ac:dyDescent="0.3"/>
  <cols>
    <col min="1" max="1" width="6.33203125" style="113" customWidth="1"/>
    <col min="2" max="2" width="4.21875" style="113" bestFit="1" customWidth="1"/>
    <col min="3" max="3" width="22" style="120" customWidth="1"/>
    <col min="4" max="4" width="7.33203125" style="115" customWidth="1"/>
    <col min="5" max="6" width="8.88671875" style="113"/>
    <col min="7" max="7" width="9.109375" style="113" customWidth="1"/>
    <col min="8" max="8" width="5.6640625" style="115" bestFit="1" customWidth="1"/>
    <col min="9" max="9" width="12.21875" style="113" customWidth="1"/>
    <col min="10" max="16384" width="8.88671875" style="113"/>
  </cols>
  <sheetData>
    <row r="1" spans="1:9" x14ac:dyDescent="0.3">
      <c r="C1" s="114" t="s">
        <v>263</v>
      </c>
    </row>
    <row r="2" spans="1:9" ht="32.4" customHeight="1" x14ac:dyDescent="0.3">
      <c r="A2" s="112" t="s">
        <v>162</v>
      </c>
      <c r="B2" s="112" t="s">
        <v>163</v>
      </c>
      <c r="C2" s="112" t="s">
        <v>161</v>
      </c>
      <c r="D2" s="112" t="s">
        <v>158</v>
      </c>
      <c r="E2" s="116" t="s">
        <v>164</v>
      </c>
      <c r="F2" s="112" t="s">
        <v>68</v>
      </c>
      <c r="G2" s="112" t="s">
        <v>165</v>
      </c>
      <c r="H2" s="112" t="s">
        <v>264</v>
      </c>
      <c r="I2" s="112" t="s">
        <v>166</v>
      </c>
    </row>
    <row r="3" spans="1:9" x14ac:dyDescent="0.3">
      <c r="A3" s="58">
        <v>1</v>
      </c>
      <c r="B3" s="1">
        <v>245</v>
      </c>
      <c r="C3" s="1" t="s">
        <v>136</v>
      </c>
      <c r="D3" s="58">
        <v>23</v>
      </c>
      <c r="E3" s="47">
        <f t="shared" ref="E3:E34" si="0">D3*42.195/8</f>
        <v>121.310625</v>
      </c>
      <c r="F3" s="46">
        <v>0.49809027777777781</v>
      </c>
      <c r="G3" s="117" t="s">
        <v>71</v>
      </c>
      <c r="H3" s="117">
        <v>1</v>
      </c>
      <c r="I3" s="118" t="s">
        <v>135</v>
      </c>
    </row>
    <row r="4" spans="1:9" x14ac:dyDescent="0.3">
      <c r="A4" s="58">
        <v>2</v>
      </c>
      <c r="B4" s="1">
        <v>275</v>
      </c>
      <c r="C4" s="1" t="s">
        <v>144</v>
      </c>
      <c r="D4" s="58">
        <v>22</v>
      </c>
      <c r="E4" s="47">
        <f t="shared" si="0"/>
        <v>116.03625</v>
      </c>
      <c r="F4" s="46">
        <v>0.49482638888888886</v>
      </c>
      <c r="G4" s="117" t="s">
        <v>72</v>
      </c>
      <c r="H4" s="117">
        <v>1</v>
      </c>
      <c r="I4" s="118" t="s">
        <v>143</v>
      </c>
    </row>
    <row r="5" spans="1:9" x14ac:dyDescent="0.3">
      <c r="A5" s="58">
        <v>3</v>
      </c>
      <c r="B5" s="1">
        <v>272</v>
      </c>
      <c r="C5" s="1" t="s">
        <v>91</v>
      </c>
      <c r="D5" s="58">
        <v>21.5</v>
      </c>
      <c r="E5" s="47">
        <f t="shared" si="0"/>
        <v>113.3990625</v>
      </c>
      <c r="F5" s="46">
        <v>0.48646990740740742</v>
      </c>
      <c r="G5" s="117" t="s">
        <v>74</v>
      </c>
      <c r="H5" s="117">
        <v>1</v>
      </c>
      <c r="I5" s="118" t="s">
        <v>90</v>
      </c>
    </row>
    <row r="6" spans="1:9" x14ac:dyDescent="0.3">
      <c r="A6" s="58">
        <v>4</v>
      </c>
      <c r="B6" s="1">
        <v>219</v>
      </c>
      <c r="C6" s="1" t="s">
        <v>110</v>
      </c>
      <c r="D6" s="58">
        <v>21</v>
      </c>
      <c r="E6" s="47">
        <f t="shared" si="0"/>
        <v>110.761875</v>
      </c>
      <c r="F6" s="46">
        <v>0.49155092592592592</v>
      </c>
      <c r="G6" s="117" t="s">
        <v>73</v>
      </c>
      <c r="H6" s="117">
        <v>1</v>
      </c>
      <c r="I6" s="118" t="s">
        <v>109</v>
      </c>
    </row>
    <row r="7" spans="1:9" x14ac:dyDescent="0.3">
      <c r="A7" s="58">
        <v>5</v>
      </c>
      <c r="B7" s="1">
        <v>283</v>
      </c>
      <c r="C7" s="1" t="s">
        <v>98</v>
      </c>
      <c r="D7" s="58">
        <v>20</v>
      </c>
      <c r="E7" s="47">
        <f t="shared" si="0"/>
        <v>105.4875</v>
      </c>
      <c r="F7" s="46">
        <v>0.49158564814814815</v>
      </c>
      <c r="G7" s="117" t="s">
        <v>75</v>
      </c>
      <c r="H7" s="117">
        <v>1</v>
      </c>
      <c r="I7" s="118" t="s">
        <v>97</v>
      </c>
    </row>
    <row r="8" spans="1:9" x14ac:dyDescent="0.3">
      <c r="A8" s="58">
        <v>6</v>
      </c>
      <c r="B8" s="1">
        <v>277</v>
      </c>
      <c r="C8" s="1" t="s">
        <v>145</v>
      </c>
      <c r="D8" s="58">
        <v>20</v>
      </c>
      <c r="E8" s="47">
        <f t="shared" si="0"/>
        <v>105.4875</v>
      </c>
      <c r="F8" s="46">
        <v>0.48486111111111113</v>
      </c>
      <c r="G8" s="117" t="s">
        <v>76</v>
      </c>
      <c r="H8" s="117">
        <v>2</v>
      </c>
      <c r="I8" s="118" t="s">
        <v>143</v>
      </c>
    </row>
    <row r="9" spans="1:9" x14ac:dyDescent="0.3">
      <c r="A9" s="58">
        <v>7</v>
      </c>
      <c r="B9" s="1">
        <v>282</v>
      </c>
      <c r="C9" s="1" t="s">
        <v>103</v>
      </c>
      <c r="D9" s="58">
        <v>19.5</v>
      </c>
      <c r="E9" s="47">
        <f t="shared" si="0"/>
        <v>102.8503125</v>
      </c>
      <c r="F9" s="46">
        <v>0.48140046296296296</v>
      </c>
      <c r="G9" s="117" t="s">
        <v>78</v>
      </c>
      <c r="H9" s="117">
        <v>1</v>
      </c>
      <c r="I9" s="118" t="s">
        <v>83</v>
      </c>
    </row>
    <row r="10" spans="1:9" x14ac:dyDescent="0.3">
      <c r="A10" s="58">
        <v>8</v>
      </c>
      <c r="B10" s="1">
        <v>271</v>
      </c>
      <c r="C10" s="1" t="s">
        <v>104</v>
      </c>
      <c r="D10" s="58">
        <v>19</v>
      </c>
      <c r="E10" s="47">
        <f t="shared" si="0"/>
        <v>100.21312500000001</v>
      </c>
      <c r="F10" s="46">
        <v>0.49412037037037032</v>
      </c>
      <c r="G10" s="119" t="s">
        <v>79</v>
      </c>
      <c r="H10" s="117">
        <v>2</v>
      </c>
      <c r="I10" s="118" t="s">
        <v>83</v>
      </c>
    </row>
    <row r="11" spans="1:9" x14ac:dyDescent="0.3">
      <c r="A11" s="58">
        <v>9</v>
      </c>
      <c r="B11" s="1">
        <v>278</v>
      </c>
      <c r="C11" s="1" t="s">
        <v>111</v>
      </c>
      <c r="D11" s="58">
        <v>19</v>
      </c>
      <c r="E11" s="47">
        <f t="shared" si="0"/>
        <v>100.21312500000001</v>
      </c>
      <c r="F11" s="46">
        <v>0.48267361111111112</v>
      </c>
      <c r="G11" s="119"/>
      <c r="H11" s="117">
        <v>2</v>
      </c>
      <c r="I11" s="118" t="s">
        <v>109</v>
      </c>
    </row>
    <row r="12" spans="1:9" x14ac:dyDescent="0.3">
      <c r="A12" s="58">
        <v>10</v>
      </c>
      <c r="B12" s="1">
        <v>242</v>
      </c>
      <c r="C12" s="1" t="s">
        <v>112</v>
      </c>
      <c r="D12" s="58">
        <v>19</v>
      </c>
      <c r="E12" s="47">
        <f t="shared" si="0"/>
        <v>100.21312500000001</v>
      </c>
      <c r="F12" s="46">
        <v>0.49265046296296294</v>
      </c>
      <c r="G12" s="119"/>
      <c r="H12" s="117">
        <v>3</v>
      </c>
      <c r="I12" s="118" t="s">
        <v>109</v>
      </c>
    </row>
    <row r="13" spans="1:9" x14ac:dyDescent="0.3">
      <c r="A13" s="58">
        <v>11</v>
      </c>
      <c r="B13" s="1">
        <v>274</v>
      </c>
      <c r="C13" s="1" t="s">
        <v>137</v>
      </c>
      <c r="D13" s="58">
        <v>19</v>
      </c>
      <c r="E13" s="47">
        <f t="shared" si="0"/>
        <v>100.21312500000001</v>
      </c>
      <c r="F13" s="46">
        <v>0.49129629629629629</v>
      </c>
      <c r="G13" s="117" t="s">
        <v>77</v>
      </c>
      <c r="H13" s="117">
        <v>2</v>
      </c>
      <c r="I13" s="118" t="s">
        <v>135</v>
      </c>
    </row>
    <row r="14" spans="1:9" x14ac:dyDescent="0.3">
      <c r="A14" s="58">
        <v>12</v>
      </c>
      <c r="B14" s="1">
        <v>209</v>
      </c>
      <c r="C14" s="1" t="s">
        <v>146</v>
      </c>
      <c r="D14" s="58">
        <v>19</v>
      </c>
      <c r="E14" s="47">
        <f t="shared" si="0"/>
        <v>100.21312500000001</v>
      </c>
      <c r="F14" s="46">
        <v>0.43873842592592593</v>
      </c>
      <c r="G14" s="119"/>
      <c r="H14" s="117">
        <v>3</v>
      </c>
      <c r="I14" s="118" t="s">
        <v>143</v>
      </c>
    </row>
    <row r="15" spans="1:9" x14ac:dyDescent="0.3">
      <c r="A15" s="58">
        <v>13</v>
      </c>
      <c r="B15" s="1">
        <v>201</v>
      </c>
      <c r="C15" s="1" t="s">
        <v>147</v>
      </c>
      <c r="D15" s="58">
        <v>19</v>
      </c>
      <c r="E15" s="47">
        <f t="shared" si="0"/>
        <v>100.21312500000001</v>
      </c>
      <c r="F15" s="46">
        <v>0.48989583333333336</v>
      </c>
      <c r="G15" s="119"/>
      <c r="H15" s="117">
        <v>4</v>
      </c>
      <c r="I15" s="118" t="s">
        <v>143</v>
      </c>
    </row>
    <row r="16" spans="1:9" x14ac:dyDescent="0.3">
      <c r="A16" s="58">
        <v>14</v>
      </c>
      <c r="B16" s="1">
        <v>252</v>
      </c>
      <c r="C16" s="1" t="s">
        <v>148</v>
      </c>
      <c r="D16" s="58">
        <v>18</v>
      </c>
      <c r="E16" s="47">
        <f t="shared" si="0"/>
        <v>94.938749999999999</v>
      </c>
      <c r="F16" s="46">
        <v>0.4955092592592592</v>
      </c>
      <c r="G16" s="119"/>
      <c r="H16" s="117">
        <v>5</v>
      </c>
      <c r="I16" s="118" t="s">
        <v>143</v>
      </c>
    </row>
    <row r="17" spans="1:9" x14ac:dyDescent="0.3">
      <c r="A17" s="58">
        <v>15</v>
      </c>
      <c r="B17" s="1">
        <v>215</v>
      </c>
      <c r="C17" s="1" t="s">
        <v>105</v>
      </c>
      <c r="D17" s="58">
        <v>17.5</v>
      </c>
      <c r="E17" s="47">
        <f t="shared" si="0"/>
        <v>92.301562500000003</v>
      </c>
      <c r="F17" s="46">
        <v>0.4770138888888889</v>
      </c>
      <c r="G17" s="119"/>
      <c r="H17" s="117">
        <f>H10+1</f>
        <v>3</v>
      </c>
      <c r="I17" s="118" t="s">
        <v>83</v>
      </c>
    </row>
    <row r="18" spans="1:9" x14ac:dyDescent="0.3">
      <c r="A18" s="58">
        <v>16</v>
      </c>
      <c r="B18" s="1">
        <v>260</v>
      </c>
      <c r="C18" s="1" t="s">
        <v>113</v>
      </c>
      <c r="D18" s="58">
        <v>17</v>
      </c>
      <c r="E18" s="47">
        <f t="shared" si="0"/>
        <v>89.664375000000007</v>
      </c>
      <c r="F18" s="46">
        <v>0.44721064814814815</v>
      </c>
      <c r="G18" s="119"/>
      <c r="H18" s="117">
        <v>4</v>
      </c>
      <c r="I18" s="118" t="s">
        <v>109</v>
      </c>
    </row>
    <row r="19" spans="1:9" x14ac:dyDescent="0.3">
      <c r="A19" s="58">
        <v>17</v>
      </c>
      <c r="B19" s="1">
        <v>202</v>
      </c>
      <c r="C19" s="1" t="s">
        <v>138</v>
      </c>
      <c r="D19" s="58">
        <v>17</v>
      </c>
      <c r="E19" s="47">
        <f t="shared" si="0"/>
        <v>89.664375000000007</v>
      </c>
      <c r="F19" s="46">
        <v>0.49535879629629626</v>
      </c>
      <c r="G19" s="119"/>
      <c r="H19" s="117">
        <v>3</v>
      </c>
      <c r="I19" s="118" t="s">
        <v>135</v>
      </c>
    </row>
    <row r="20" spans="1:9" x14ac:dyDescent="0.3">
      <c r="A20" s="58">
        <v>18</v>
      </c>
      <c r="B20" s="1">
        <v>223</v>
      </c>
      <c r="C20" s="1" t="s">
        <v>149</v>
      </c>
      <c r="D20" s="58">
        <v>17</v>
      </c>
      <c r="E20" s="47">
        <f t="shared" si="0"/>
        <v>89.664375000000007</v>
      </c>
      <c r="F20" s="46">
        <v>0.48649305555555555</v>
      </c>
      <c r="G20" s="119"/>
      <c r="H20" s="117">
        <v>6</v>
      </c>
      <c r="I20" s="118" t="s">
        <v>143</v>
      </c>
    </row>
    <row r="21" spans="1:9" x14ac:dyDescent="0.3">
      <c r="A21" s="58">
        <v>19</v>
      </c>
      <c r="B21" s="1">
        <v>241</v>
      </c>
      <c r="C21" s="1" t="s">
        <v>99</v>
      </c>
      <c r="D21" s="58">
        <v>16.5</v>
      </c>
      <c r="E21" s="47">
        <f t="shared" si="0"/>
        <v>87.027187499999997</v>
      </c>
      <c r="F21" s="46">
        <v>0.47973379629629626</v>
      </c>
      <c r="G21" s="119" t="s">
        <v>167</v>
      </c>
      <c r="H21" s="117">
        <v>2</v>
      </c>
      <c r="I21" s="118" t="s">
        <v>97</v>
      </c>
    </row>
    <row r="22" spans="1:9" x14ac:dyDescent="0.3">
      <c r="A22" s="58">
        <v>20</v>
      </c>
      <c r="B22" s="1">
        <v>236</v>
      </c>
      <c r="C22" s="1" t="s">
        <v>86</v>
      </c>
      <c r="D22" s="58">
        <v>16.5</v>
      </c>
      <c r="E22" s="47">
        <f t="shared" si="0"/>
        <v>87.027187499999997</v>
      </c>
      <c r="F22" s="46">
        <v>0.48211805555555554</v>
      </c>
      <c r="G22" s="119"/>
      <c r="H22" s="117">
        <v>4</v>
      </c>
      <c r="I22" s="118" t="s">
        <v>83</v>
      </c>
    </row>
    <row r="23" spans="1:9" x14ac:dyDescent="0.3">
      <c r="A23" s="58">
        <v>21</v>
      </c>
      <c r="B23" s="1">
        <v>254</v>
      </c>
      <c r="C23" s="1" t="s">
        <v>84</v>
      </c>
      <c r="D23" s="58">
        <v>16</v>
      </c>
      <c r="E23" s="47">
        <f t="shared" si="0"/>
        <v>84.39</v>
      </c>
      <c r="F23" s="46">
        <v>0.47035879629629629</v>
      </c>
      <c r="G23" s="119"/>
      <c r="H23" s="117">
        <v>5</v>
      </c>
      <c r="I23" s="118" t="s">
        <v>83</v>
      </c>
    </row>
    <row r="24" spans="1:9" x14ac:dyDescent="0.3">
      <c r="A24" s="58">
        <v>22</v>
      </c>
      <c r="B24" s="1">
        <v>226</v>
      </c>
      <c r="C24" s="1" t="s">
        <v>85</v>
      </c>
      <c r="D24" s="58">
        <v>16</v>
      </c>
      <c r="E24" s="47">
        <f t="shared" si="0"/>
        <v>84.39</v>
      </c>
      <c r="F24" s="46">
        <v>0.47475694444444444</v>
      </c>
      <c r="G24" s="119"/>
      <c r="H24" s="117">
        <v>6</v>
      </c>
      <c r="I24" s="118" t="s">
        <v>83</v>
      </c>
    </row>
    <row r="25" spans="1:9" x14ac:dyDescent="0.3">
      <c r="A25" s="58">
        <v>23</v>
      </c>
      <c r="B25" s="1">
        <v>211</v>
      </c>
      <c r="C25" s="1" t="s">
        <v>87</v>
      </c>
      <c r="D25" s="58">
        <v>16</v>
      </c>
      <c r="E25" s="47">
        <f t="shared" si="0"/>
        <v>84.39</v>
      </c>
      <c r="F25" s="46">
        <v>0.4908912037037037</v>
      </c>
      <c r="G25" s="119"/>
      <c r="H25" s="117">
        <v>7</v>
      </c>
      <c r="I25" s="118" t="s">
        <v>83</v>
      </c>
    </row>
    <row r="26" spans="1:9" x14ac:dyDescent="0.3">
      <c r="A26" s="58">
        <v>24</v>
      </c>
      <c r="B26" s="1">
        <v>229</v>
      </c>
      <c r="C26" s="1" t="s">
        <v>114</v>
      </c>
      <c r="D26" s="58">
        <v>16</v>
      </c>
      <c r="E26" s="47">
        <f t="shared" si="0"/>
        <v>84.39</v>
      </c>
      <c r="F26" s="46">
        <v>0.4714930555555556</v>
      </c>
      <c r="G26" s="119"/>
      <c r="H26" s="117">
        <v>5</v>
      </c>
      <c r="I26" s="118" t="s">
        <v>109</v>
      </c>
    </row>
    <row r="27" spans="1:9" x14ac:dyDescent="0.3">
      <c r="A27" s="58">
        <v>25</v>
      </c>
      <c r="B27" s="1">
        <v>262</v>
      </c>
      <c r="C27" s="1" t="s">
        <v>115</v>
      </c>
      <c r="D27" s="58">
        <v>16</v>
      </c>
      <c r="E27" s="47">
        <f t="shared" si="0"/>
        <v>84.39</v>
      </c>
      <c r="F27" s="46">
        <v>0.49304398148148149</v>
      </c>
      <c r="G27" s="119"/>
      <c r="H27" s="117">
        <v>6</v>
      </c>
      <c r="I27" s="118" t="s">
        <v>109</v>
      </c>
    </row>
    <row r="28" spans="1:9" x14ac:dyDescent="0.3">
      <c r="A28" s="58">
        <v>26</v>
      </c>
      <c r="B28" s="1">
        <v>210</v>
      </c>
      <c r="C28" s="1" t="s">
        <v>116</v>
      </c>
      <c r="D28" s="58">
        <v>16</v>
      </c>
      <c r="E28" s="47">
        <f t="shared" si="0"/>
        <v>84.39</v>
      </c>
      <c r="F28" s="46">
        <v>0.49531249999999999</v>
      </c>
      <c r="G28" s="119"/>
      <c r="H28" s="117">
        <v>7</v>
      </c>
      <c r="I28" s="118" t="s">
        <v>109</v>
      </c>
    </row>
    <row r="29" spans="1:9" x14ac:dyDescent="0.3">
      <c r="A29" s="58">
        <v>27</v>
      </c>
      <c r="B29" s="1">
        <v>231</v>
      </c>
      <c r="C29" s="1" t="s">
        <v>150</v>
      </c>
      <c r="D29" s="58">
        <v>16</v>
      </c>
      <c r="E29" s="47">
        <f t="shared" si="0"/>
        <v>84.39</v>
      </c>
      <c r="F29" s="46">
        <v>0.49004629629629631</v>
      </c>
      <c r="G29" s="119"/>
      <c r="H29" s="117">
        <v>7</v>
      </c>
      <c r="I29" s="118" t="s">
        <v>143</v>
      </c>
    </row>
    <row r="30" spans="1:9" x14ac:dyDescent="0.3">
      <c r="A30" s="58">
        <v>28</v>
      </c>
      <c r="B30" s="1">
        <v>244</v>
      </c>
      <c r="C30" s="1" t="s">
        <v>88</v>
      </c>
      <c r="D30" s="58">
        <v>15</v>
      </c>
      <c r="E30" s="47">
        <f t="shared" si="0"/>
        <v>79.115624999999994</v>
      </c>
      <c r="F30" s="46">
        <v>0.49171296296296302</v>
      </c>
      <c r="G30" s="119"/>
      <c r="H30" s="117">
        <v>8</v>
      </c>
      <c r="I30" s="118" t="s">
        <v>83</v>
      </c>
    </row>
    <row r="31" spans="1:9" x14ac:dyDescent="0.3">
      <c r="A31" s="58">
        <v>29</v>
      </c>
      <c r="B31" s="1">
        <v>251</v>
      </c>
      <c r="C31" s="1" t="s">
        <v>151</v>
      </c>
      <c r="D31" s="58">
        <v>15</v>
      </c>
      <c r="E31" s="47">
        <f t="shared" si="0"/>
        <v>79.115624999999994</v>
      </c>
      <c r="F31" s="46">
        <v>0.4103472222222222</v>
      </c>
      <c r="G31" s="119"/>
      <c r="H31" s="117">
        <v>8</v>
      </c>
      <c r="I31" s="118" t="s">
        <v>143</v>
      </c>
    </row>
    <row r="32" spans="1:9" x14ac:dyDescent="0.3">
      <c r="A32" s="58">
        <v>30</v>
      </c>
      <c r="B32" s="44">
        <v>228</v>
      </c>
      <c r="C32" s="44" t="s">
        <v>92</v>
      </c>
      <c r="D32" s="57">
        <v>14</v>
      </c>
      <c r="E32" s="47">
        <f t="shared" si="0"/>
        <v>73.841250000000002</v>
      </c>
      <c r="F32" s="46">
        <v>0.48668981481481483</v>
      </c>
      <c r="G32" s="119"/>
      <c r="H32" s="117">
        <v>2</v>
      </c>
      <c r="I32" s="118" t="s">
        <v>90</v>
      </c>
    </row>
    <row r="33" spans="1:9" x14ac:dyDescent="0.3">
      <c r="A33" s="58">
        <v>31</v>
      </c>
      <c r="B33" s="1">
        <v>261</v>
      </c>
      <c r="C33" s="1" t="s">
        <v>96</v>
      </c>
      <c r="D33" s="58">
        <v>14</v>
      </c>
      <c r="E33" s="47">
        <f t="shared" si="0"/>
        <v>73.841250000000002</v>
      </c>
      <c r="F33" s="46">
        <v>0.4803587962962963</v>
      </c>
      <c r="G33" s="119"/>
      <c r="H33" s="117">
        <v>1</v>
      </c>
      <c r="I33" s="118" t="s">
        <v>95</v>
      </c>
    </row>
    <row r="34" spans="1:9" x14ac:dyDescent="0.3">
      <c r="A34" s="58">
        <v>32</v>
      </c>
      <c r="B34" s="1">
        <v>270</v>
      </c>
      <c r="C34" s="1" t="s">
        <v>100</v>
      </c>
      <c r="D34" s="58">
        <v>14</v>
      </c>
      <c r="E34" s="47">
        <f t="shared" si="0"/>
        <v>73.841250000000002</v>
      </c>
      <c r="F34" s="46">
        <v>0.4768634259259259</v>
      </c>
      <c r="G34" s="119"/>
      <c r="H34" s="117">
        <v>3</v>
      </c>
      <c r="I34" s="118" t="s">
        <v>97</v>
      </c>
    </row>
    <row r="35" spans="1:9" x14ac:dyDescent="0.3">
      <c r="A35" s="58">
        <v>33</v>
      </c>
      <c r="B35" s="1">
        <v>234</v>
      </c>
      <c r="C35" s="1" t="s">
        <v>89</v>
      </c>
      <c r="D35" s="58">
        <v>14</v>
      </c>
      <c r="E35" s="47">
        <f t="shared" ref="E35:E66" si="1">D35*42.195/8</f>
        <v>73.841250000000002</v>
      </c>
      <c r="F35" s="46">
        <v>0.47902777777777777</v>
      </c>
      <c r="G35" s="119"/>
      <c r="H35" s="117">
        <v>9</v>
      </c>
      <c r="I35" s="118" t="s">
        <v>83</v>
      </c>
    </row>
    <row r="36" spans="1:9" x14ac:dyDescent="0.3">
      <c r="A36" s="58">
        <v>34</v>
      </c>
      <c r="B36" s="1">
        <v>206</v>
      </c>
      <c r="C36" s="1" t="s">
        <v>132</v>
      </c>
      <c r="D36" s="58">
        <v>14</v>
      </c>
      <c r="E36" s="47">
        <f t="shared" si="1"/>
        <v>73.841250000000002</v>
      </c>
      <c r="F36" s="46">
        <v>0.49063657407407407</v>
      </c>
      <c r="G36" s="118" t="s">
        <v>168</v>
      </c>
      <c r="H36" s="117">
        <f>1</f>
        <v>1</v>
      </c>
      <c r="I36" s="118" t="s">
        <v>131</v>
      </c>
    </row>
    <row r="37" spans="1:9" x14ac:dyDescent="0.3">
      <c r="A37" s="58">
        <v>35</v>
      </c>
      <c r="B37" s="1">
        <v>213</v>
      </c>
      <c r="C37" s="1" t="s">
        <v>133</v>
      </c>
      <c r="D37" s="58">
        <v>14</v>
      </c>
      <c r="E37" s="47">
        <f t="shared" si="1"/>
        <v>73.841250000000002</v>
      </c>
      <c r="F37" s="46">
        <v>0.49063657407407407</v>
      </c>
      <c r="G37" s="118" t="s">
        <v>168</v>
      </c>
      <c r="H37" s="117">
        <f>1</f>
        <v>1</v>
      </c>
      <c r="I37" s="118" t="s">
        <v>131</v>
      </c>
    </row>
    <row r="38" spans="1:9" x14ac:dyDescent="0.3">
      <c r="A38" s="58">
        <v>36</v>
      </c>
      <c r="B38" s="1">
        <v>267</v>
      </c>
      <c r="C38" s="1" t="s">
        <v>93</v>
      </c>
      <c r="D38" s="58">
        <v>13</v>
      </c>
      <c r="E38" s="47">
        <f t="shared" si="1"/>
        <v>68.566874999999996</v>
      </c>
      <c r="F38" s="46">
        <v>0.49168981481481483</v>
      </c>
      <c r="G38" s="119"/>
      <c r="H38" s="117">
        <v>3</v>
      </c>
      <c r="I38" s="118" t="s">
        <v>90</v>
      </c>
    </row>
    <row r="39" spans="1:9" x14ac:dyDescent="0.3">
      <c r="A39" s="58">
        <v>37</v>
      </c>
      <c r="B39" s="1">
        <v>208</v>
      </c>
      <c r="C39" s="1" t="s">
        <v>106</v>
      </c>
      <c r="D39" s="58">
        <v>13</v>
      </c>
      <c r="E39" s="47">
        <f t="shared" si="1"/>
        <v>68.566874999999996</v>
      </c>
      <c r="F39" s="46">
        <v>0.49182870370370368</v>
      </c>
      <c r="G39" s="119"/>
      <c r="H39" s="117">
        <v>10</v>
      </c>
      <c r="I39" s="118" t="s">
        <v>83</v>
      </c>
    </row>
    <row r="40" spans="1:9" x14ac:dyDescent="0.3">
      <c r="A40" s="58">
        <v>38</v>
      </c>
      <c r="B40" s="1">
        <v>259</v>
      </c>
      <c r="C40" s="1" t="s">
        <v>117</v>
      </c>
      <c r="D40" s="58">
        <v>13</v>
      </c>
      <c r="E40" s="47">
        <f t="shared" si="1"/>
        <v>68.566874999999996</v>
      </c>
      <c r="F40" s="46">
        <v>0.31396990740740743</v>
      </c>
      <c r="G40" s="119"/>
      <c r="H40" s="117">
        <v>8</v>
      </c>
      <c r="I40" s="118" t="s">
        <v>109</v>
      </c>
    </row>
    <row r="41" spans="1:9" x14ac:dyDescent="0.3">
      <c r="A41" s="58">
        <v>39</v>
      </c>
      <c r="B41" s="1">
        <v>269</v>
      </c>
      <c r="C41" s="1" t="s">
        <v>118</v>
      </c>
      <c r="D41" s="58">
        <v>13</v>
      </c>
      <c r="E41" s="47">
        <f t="shared" si="1"/>
        <v>68.566874999999996</v>
      </c>
      <c r="F41" s="46">
        <v>0.45723379629629629</v>
      </c>
      <c r="G41" s="119"/>
      <c r="H41" s="117">
        <v>9</v>
      </c>
      <c r="I41" s="118" t="s">
        <v>109</v>
      </c>
    </row>
    <row r="42" spans="1:9" x14ac:dyDescent="0.3">
      <c r="A42" s="58">
        <v>40</v>
      </c>
      <c r="B42" s="1">
        <v>246</v>
      </c>
      <c r="C42" s="1" t="s">
        <v>119</v>
      </c>
      <c r="D42" s="58">
        <v>13</v>
      </c>
      <c r="E42" s="47">
        <f t="shared" si="1"/>
        <v>68.566874999999996</v>
      </c>
      <c r="F42" s="46">
        <v>0.46313657407407405</v>
      </c>
      <c r="G42" s="119"/>
      <c r="H42" s="117">
        <v>10</v>
      </c>
      <c r="I42" s="118" t="s">
        <v>109</v>
      </c>
    </row>
    <row r="43" spans="1:9" x14ac:dyDescent="0.3">
      <c r="A43" s="58">
        <v>41</v>
      </c>
      <c r="B43" s="1">
        <v>249</v>
      </c>
      <c r="C43" s="1" t="s">
        <v>120</v>
      </c>
      <c r="D43" s="58">
        <v>13</v>
      </c>
      <c r="E43" s="47">
        <f t="shared" si="1"/>
        <v>68.566874999999996</v>
      </c>
      <c r="F43" s="46">
        <v>0.49516203703703704</v>
      </c>
      <c r="G43" s="119"/>
      <c r="H43" s="117">
        <v>11</v>
      </c>
      <c r="I43" s="118" t="s">
        <v>109</v>
      </c>
    </row>
    <row r="44" spans="1:9" x14ac:dyDescent="0.3">
      <c r="A44" s="58">
        <v>42</v>
      </c>
      <c r="B44" s="1">
        <v>280</v>
      </c>
      <c r="C44" s="1" t="s">
        <v>134</v>
      </c>
      <c r="D44" s="58">
        <v>13</v>
      </c>
      <c r="E44" s="47">
        <f t="shared" si="1"/>
        <v>68.566874999999996</v>
      </c>
      <c r="F44" s="46">
        <v>0.48130787037037037</v>
      </c>
      <c r="G44" s="119"/>
      <c r="H44" s="117">
        <v>3</v>
      </c>
      <c r="I44" s="118" t="s">
        <v>131</v>
      </c>
    </row>
    <row r="45" spans="1:9" x14ac:dyDescent="0.3">
      <c r="A45" s="58">
        <v>43</v>
      </c>
      <c r="B45" s="1">
        <v>279</v>
      </c>
      <c r="C45" s="1" t="s">
        <v>139</v>
      </c>
      <c r="D45" s="58">
        <v>13</v>
      </c>
      <c r="E45" s="47">
        <f t="shared" si="1"/>
        <v>68.566874999999996</v>
      </c>
      <c r="F45" s="46">
        <v>0.40254629629629629</v>
      </c>
      <c r="G45" s="119"/>
      <c r="H45" s="117">
        <v>4</v>
      </c>
      <c r="I45" s="118" t="s">
        <v>135</v>
      </c>
    </row>
    <row r="46" spans="1:9" x14ac:dyDescent="0.3">
      <c r="A46" s="58">
        <v>44</v>
      </c>
      <c r="B46" s="1">
        <v>257</v>
      </c>
      <c r="C46" s="1" t="s">
        <v>152</v>
      </c>
      <c r="D46" s="58">
        <v>13</v>
      </c>
      <c r="E46" s="47">
        <f t="shared" si="1"/>
        <v>68.566874999999996</v>
      </c>
      <c r="F46" s="46">
        <v>0.49660879629629634</v>
      </c>
      <c r="G46" s="119"/>
      <c r="H46" s="117">
        <v>9</v>
      </c>
      <c r="I46" s="118" t="s">
        <v>143</v>
      </c>
    </row>
    <row r="47" spans="1:9" x14ac:dyDescent="0.3">
      <c r="A47" s="58">
        <v>45</v>
      </c>
      <c r="B47" s="1">
        <v>204</v>
      </c>
      <c r="C47" s="1" t="s">
        <v>122</v>
      </c>
      <c r="D47" s="58">
        <v>12.5</v>
      </c>
      <c r="E47" s="47">
        <f t="shared" si="1"/>
        <v>65.9296875</v>
      </c>
      <c r="F47" s="46">
        <v>0.45884259259259258</v>
      </c>
      <c r="G47" s="119"/>
      <c r="H47" s="117">
        <v>12</v>
      </c>
      <c r="I47" s="118" t="s">
        <v>109</v>
      </c>
    </row>
    <row r="48" spans="1:9" x14ac:dyDescent="0.3">
      <c r="A48" s="58">
        <v>46</v>
      </c>
      <c r="B48" s="1">
        <v>265</v>
      </c>
      <c r="C48" s="1" t="s">
        <v>121</v>
      </c>
      <c r="D48" s="58">
        <v>12</v>
      </c>
      <c r="E48" s="47">
        <f t="shared" si="1"/>
        <v>63.292500000000004</v>
      </c>
      <c r="F48" s="46">
        <v>0.36326388888888889</v>
      </c>
      <c r="G48" s="119"/>
      <c r="H48" s="117">
        <v>13</v>
      </c>
      <c r="I48" s="118" t="s">
        <v>109</v>
      </c>
    </row>
    <row r="49" spans="1:9" x14ac:dyDescent="0.3">
      <c r="A49" s="58">
        <v>47</v>
      </c>
      <c r="B49" s="1">
        <v>266</v>
      </c>
      <c r="C49" s="1" t="s">
        <v>153</v>
      </c>
      <c r="D49" s="58">
        <v>12</v>
      </c>
      <c r="E49" s="47">
        <f t="shared" si="1"/>
        <v>63.292500000000004</v>
      </c>
      <c r="F49" s="46">
        <v>0.48188657407407409</v>
      </c>
      <c r="G49" s="119"/>
      <c r="H49" s="117">
        <v>10</v>
      </c>
      <c r="I49" s="118" t="s">
        <v>143</v>
      </c>
    </row>
    <row r="50" spans="1:9" x14ac:dyDescent="0.3">
      <c r="A50" s="58">
        <v>48</v>
      </c>
      <c r="B50" s="1">
        <v>235</v>
      </c>
      <c r="C50" s="1" t="s">
        <v>123</v>
      </c>
      <c r="D50" s="58">
        <v>11</v>
      </c>
      <c r="E50" s="47">
        <f t="shared" si="1"/>
        <v>58.018124999999998</v>
      </c>
      <c r="F50" s="46">
        <v>0.34347222222222223</v>
      </c>
      <c r="G50" s="119"/>
      <c r="H50" s="117">
        <v>14</v>
      </c>
      <c r="I50" s="118" t="s">
        <v>109</v>
      </c>
    </row>
    <row r="51" spans="1:9" x14ac:dyDescent="0.3">
      <c r="A51" s="58">
        <v>49</v>
      </c>
      <c r="B51" s="1">
        <v>250</v>
      </c>
      <c r="C51" s="1" t="s">
        <v>140</v>
      </c>
      <c r="D51" s="58">
        <v>11</v>
      </c>
      <c r="E51" s="47">
        <f t="shared" si="1"/>
        <v>58.018124999999998</v>
      </c>
      <c r="F51" s="46">
        <v>0.35236111111111112</v>
      </c>
      <c r="G51" s="119"/>
      <c r="H51" s="117">
        <v>5</v>
      </c>
      <c r="I51" s="118" t="s">
        <v>135</v>
      </c>
    </row>
    <row r="52" spans="1:9" x14ac:dyDescent="0.3">
      <c r="A52" s="58">
        <v>50</v>
      </c>
      <c r="B52" s="1">
        <v>212</v>
      </c>
      <c r="C52" s="1" t="s">
        <v>101</v>
      </c>
      <c r="D52" s="58">
        <v>10</v>
      </c>
      <c r="E52" s="47">
        <f t="shared" si="1"/>
        <v>52.743749999999999</v>
      </c>
      <c r="F52" s="46">
        <v>0.33862268518518518</v>
      </c>
      <c r="G52" s="119"/>
      <c r="H52" s="117">
        <v>4</v>
      </c>
      <c r="I52" s="118" t="s">
        <v>97</v>
      </c>
    </row>
    <row r="53" spans="1:9" x14ac:dyDescent="0.3">
      <c r="A53" s="58">
        <v>51</v>
      </c>
      <c r="B53" s="1">
        <v>217</v>
      </c>
      <c r="C53" s="1" t="s">
        <v>102</v>
      </c>
      <c r="D53" s="58">
        <v>10</v>
      </c>
      <c r="E53" s="47">
        <f t="shared" si="1"/>
        <v>52.743749999999999</v>
      </c>
      <c r="F53" s="46">
        <v>0.36525462962962968</v>
      </c>
      <c r="G53" s="119"/>
      <c r="H53" s="117">
        <v>5</v>
      </c>
      <c r="I53" s="118" t="s">
        <v>97</v>
      </c>
    </row>
    <row r="54" spans="1:9" x14ac:dyDescent="0.3">
      <c r="A54" s="58">
        <v>52</v>
      </c>
      <c r="B54" s="1">
        <v>225</v>
      </c>
      <c r="C54" s="1" t="s">
        <v>107</v>
      </c>
      <c r="D54" s="58">
        <v>10</v>
      </c>
      <c r="E54" s="47">
        <f t="shared" si="1"/>
        <v>52.743749999999999</v>
      </c>
      <c r="F54" s="46">
        <v>0.29667824074074073</v>
      </c>
      <c r="G54" s="119"/>
      <c r="H54" s="117">
        <v>11</v>
      </c>
      <c r="I54" s="118" t="s">
        <v>83</v>
      </c>
    </row>
    <row r="55" spans="1:9" x14ac:dyDescent="0.3">
      <c r="A55" s="58">
        <v>53</v>
      </c>
      <c r="B55" s="1">
        <v>232</v>
      </c>
      <c r="C55" s="1" t="s">
        <v>124</v>
      </c>
      <c r="D55" s="58">
        <v>10</v>
      </c>
      <c r="E55" s="47">
        <f t="shared" si="1"/>
        <v>52.743749999999999</v>
      </c>
      <c r="F55" s="46">
        <v>0.20005787037037037</v>
      </c>
      <c r="G55" s="119"/>
      <c r="H55" s="117">
        <v>15</v>
      </c>
      <c r="I55" s="118" t="s">
        <v>109</v>
      </c>
    </row>
    <row r="56" spans="1:9" x14ac:dyDescent="0.3">
      <c r="A56" s="58">
        <v>54</v>
      </c>
      <c r="B56" s="1">
        <v>203</v>
      </c>
      <c r="C56" s="1" t="s">
        <v>125</v>
      </c>
      <c r="D56" s="58">
        <v>10</v>
      </c>
      <c r="E56" s="47">
        <f t="shared" si="1"/>
        <v>52.743749999999999</v>
      </c>
      <c r="F56" s="46">
        <v>0.29150462962962964</v>
      </c>
      <c r="G56" s="119"/>
      <c r="H56" s="117">
        <v>16</v>
      </c>
      <c r="I56" s="118" t="s">
        <v>109</v>
      </c>
    </row>
    <row r="57" spans="1:9" x14ac:dyDescent="0.3">
      <c r="A57" s="58">
        <v>55</v>
      </c>
      <c r="B57" s="1">
        <v>238</v>
      </c>
      <c r="C57" s="1" t="s">
        <v>126</v>
      </c>
      <c r="D57" s="58">
        <v>10</v>
      </c>
      <c r="E57" s="47">
        <f t="shared" si="1"/>
        <v>52.743749999999999</v>
      </c>
      <c r="F57" s="46">
        <v>0.35228009259259263</v>
      </c>
      <c r="G57" s="119"/>
      <c r="H57" s="117">
        <v>17</v>
      </c>
      <c r="I57" s="118" t="s">
        <v>109</v>
      </c>
    </row>
    <row r="58" spans="1:9" x14ac:dyDescent="0.3">
      <c r="A58" s="58">
        <v>56</v>
      </c>
      <c r="B58" s="1">
        <v>248</v>
      </c>
      <c r="C58" s="1" t="s">
        <v>154</v>
      </c>
      <c r="D58" s="58">
        <v>10</v>
      </c>
      <c r="E58" s="47">
        <f t="shared" si="1"/>
        <v>52.743749999999999</v>
      </c>
      <c r="F58" s="46">
        <v>0.26450231481481484</v>
      </c>
      <c r="G58" s="119"/>
      <c r="H58" s="117">
        <v>11</v>
      </c>
      <c r="I58" s="118" t="s">
        <v>143</v>
      </c>
    </row>
    <row r="59" spans="1:9" x14ac:dyDescent="0.3">
      <c r="A59" s="58">
        <v>57</v>
      </c>
      <c r="B59" s="1">
        <v>214</v>
      </c>
      <c r="C59" s="1" t="s">
        <v>141</v>
      </c>
      <c r="D59" s="58">
        <v>9</v>
      </c>
      <c r="E59" s="47">
        <f t="shared" si="1"/>
        <v>47.469374999999999</v>
      </c>
      <c r="F59" s="46">
        <v>0.17413194444444444</v>
      </c>
      <c r="G59" s="119"/>
      <c r="H59" s="117">
        <v>6</v>
      </c>
      <c r="I59" s="118" t="s">
        <v>135</v>
      </c>
    </row>
    <row r="60" spans="1:9" x14ac:dyDescent="0.3">
      <c r="A60" s="58">
        <v>58</v>
      </c>
      <c r="B60" s="1">
        <v>205</v>
      </c>
      <c r="C60" s="1" t="s">
        <v>142</v>
      </c>
      <c r="D60" s="58">
        <v>9</v>
      </c>
      <c r="E60" s="47">
        <f t="shared" si="1"/>
        <v>47.469374999999999</v>
      </c>
      <c r="F60" s="46">
        <v>0.26452546296296298</v>
      </c>
      <c r="G60" s="119"/>
      <c r="H60" s="117">
        <v>7</v>
      </c>
      <c r="I60" s="118" t="s">
        <v>135</v>
      </c>
    </row>
    <row r="61" spans="1:9" x14ac:dyDescent="0.3">
      <c r="A61" s="58">
        <v>59</v>
      </c>
      <c r="B61" s="1">
        <v>243</v>
      </c>
      <c r="C61" s="1" t="s">
        <v>108</v>
      </c>
      <c r="D61" s="58">
        <v>8</v>
      </c>
      <c r="E61" s="47">
        <f t="shared" si="1"/>
        <v>42.195</v>
      </c>
      <c r="F61" s="46">
        <v>0.27504629629629629</v>
      </c>
      <c r="G61" s="119"/>
      <c r="H61" s="117">
        <v>12</v>
      </c>
      <c r="I61" s="118" t="s">
        <v>83</v>
      </c>
    </row>
    <row r="62" spans="1:9" x14ac:dyDescent="0.3">
      <c r="A62" s="58">
        <v>60</v>
      </c>
      <c r="B62" s="1">
        <v>239</v>
      </c>
      <c r="C62" s="1" t="s">
        <v>127</v>
      </c>
      <c r="D62" s="58">
        <v>8</v>
      </c>
      <c r="E62" s="47">
        <f t="shared" si="1"/>
        <v>42.195</v>
      </c>
      <c r="F62" s="46">
        <v>0.14703703703703705</v>
      </c>
      <c r="G62" s="119"/>
      <c r="H62" s="117">
        <v>18</v>
      </c>
      <c r="I62" s="118" t="s">
        <v>109</v>
      </c>
    </row>
    <row r="63" spans="1:9" x14ac:dyDescent="0.3">
      <c r="A63" s="58">
        <v>61</v>
      </c>
      <c r="B63" s="1">
        <v>281</v>
      </c>
      <c r="C63" s="1" t="s">
        <v>128</v>
      </c>
      <c r="D63" s="58">
        <v>8</v>
      </c>
      <c r="E63" s="47">
        <f t="shared" si="1"/>
        <v>42.195</v>
      </c>
      <c r="F63" s="46">
        <v>0.15956018518518519</v>
      </c>
      <c r="G63" s="119"/>
      <c r="H63" s="117">
        <v>19</v>
      </c>
      <c r="I63" s="118" t="s">
        <v>109</v>
      </c>
    </row>
    <row r="64" spans="1:9" x14ac:dyDescent="0.3">
      <c r="A64" s="58">
        <v>62</v>
      </c>
      <c r="B64" s="1">
        <v>273</v>
      </c>
      <c r="C64" s="1" t="s">
        <v>155</v>
      </c>
      <c r="D64" s="58">
        <v>8</v>
      </c>
      <c r="E64" s="47">
        <f t="shared" si="1"/>
        <v>42.195</v>
      </c>
      <c r="F64" s="46">
        <v>0.2371412037037037</v>
      </c>
      <c r="G64" s="119"/>
      <c r="H64" s="117">
        <v>12</v>
      </c>
      <c r="I64" s="118" t="s">
        <v>143</v>
      </c>
    </row>
    <row r="65" spans="1:9" x14ac:dyDescent="0.3">
      <c r="A65" s="58">
        <v>63</v>
      </c>
      <c r="B65" s="1">
        <v>258</v>
      </c>
      <c r="C65" s="1" t="s">
        <v>156</v>
      </c>
      <c r="D65" s="58">
        <v>8</v>
      </c>
      <c r="E65" s="47">
        <f t="shared" si="1"/>
        <v>42.195</v>
      </c>
      <c r="F65" s="46">
        <v>0.24936342592592595</v>
      </c>
      <c r="G65" s="119"/>
      <c r="H65" s="117">
        <v>13</v>
      </c>
      <c r="I65" s="118" t="s">
        <v>143</v>
      </c>
    </row>
    <row r="66" spans="1:9" x14ac:dyDescent="0.3">
      <c r="A66" s="58">
        <v>64</v>
      </c>
      <c r="B66" s="1">
        <v>263</v>
      </c>
      <c r="C66" s="1" t="s">
        <v>129</v>
      </c>
      <c r="D66" s="58">
        <v>7</v>
      </c>
      <c r="E66" s="47">
        <f t="shared" si="1"/>
        <v>36.920625000000001</v>
      </c>
      <c r="F66" s="46">
        <v>0.19729166666666667</v>
      </c>
      <c r="G66" s="119"/>
      <c r="H66" s="117">
        <v>20</v>
      </c>
      <c r="I66" s="118" t="s">
        <v>109</v>
      </c>
    </row>
    <row r="67" spans="1:9" x14ac:dyDescent="0.3">
      <c r="A67" s="58">
        <v>65</v>
      </c>
      <c r="B67" s="1">
        <v>256</v>
      </c>
      <c r="C67" s="1" t="s">
        <v>130</v>
      </c>
      <c r="D67" s="58">
        <v>6</v>
      </c>
      <c r="E67" s="47">
        <f t="shared" ref="E67:E69" si="2">D67*42.195/8</f>
        <v>31.646250000000002</v>
      </c>
      <c r="F67" s="46">
        <v>0.14618055555555556</v>
      </c>
      <c r="G67" s="119"/>
      <c r="H67" s="117">
        <v>21</v>
      </c>
      <c r="I67" s="118" t="s">
        <v>109</v>
      </c>
    </row>
    <row r="68" spans="1:9" ht="26.4" x14ac:dyDescent="0.3">
      <c r="A68" s="58">
        <v>66</v>
      </c>
      <c r="B68" s="1">
        <v>224</v>
      </c>
      <c r="C68" s="1" t="s">
        <v>94</v>
      </c>
      <c r="D68" s="58">
        <v>5.5</v>
      </c>
      <c r="E68" s="47">
        <f t="shared" si="2"/>
        <v>29.009062499999999</v>
      </c>
      <c r="F68" s="46">
        <v>9.9363425925925911E-2</v>
      </c>
      <c r="G68" s="119"/>
      <c r="H68" s="117">
        <v>4</v>
      </c>
      <c r="I68" s="118" t="s">
        <v>90</v>
      </c>
    </row>
    <row r="69" spans="1:9" x14ac:dyDescent="0.3">
      <c r="A69" s="58">
        <v>67</v>
      </c>
      <c r="B69" s="1">
        <v>233</v>
      </c>
      <c r="C69" s="1" t="s">
        <v>157</v>
      </c>
      <c r="D69" s="58">
        <v>5</v>
      </c>
      <c r="E69" s="47">
        <f t="shared" si="2"/>
        <v>26.371874999999999</v>
      </c>
      <c r="F69" s="46">
        <v>9.1597222222222219E-2</v>
      </c>
      <c r="G69" s="119"/>
      <c r="H69" s="117">
        <v>14</v>
      </c>
      <c r="I69" s="118" t="s">
        <v>143</v>
      </c>
    </row>
  </sheetData>
  <sortState ref="A2:K84">
    <sortCondition descending="1" ref="E2:E8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A13" workbookViewId="0">
      <selection activeCell="C33" sqref="C33"/>
    </sheetView>
  </sheetViews>
  <sheetFormatPr defaultRowHeight="14.4" x14ac:dyDescent="0.3"/>
  <cols>
    <col min="1" max="1" width="8.33203125" style="99" customWidth="1"/>
    <col min="2" max="2" width="16.6640625" style="99" bestFit="1" customWidth="1"/>
    <col min="3" max="3" width="9.5546875" style="99" bestFit="1" customWidth="1"/>
    <col min="4" max="4" width="8" style="100" customWidth="1"/>
    <col min="5" max="5" width="8.88671875" style="99"/>
    <col min="6" max="6" width="16.6640625" style="99" bestFit="1" customWidth="1"/>
    <col min="7" max="7" width="7.33203125" style="100" customWidth="1"/>
    <col min="8" max="9" width="8.88671875" style="99"/>
    <col min="10" max="10" width="8" style="100" customWidth="1"/>
  </cols>
  <sheetData>
    <row r="1" spans="1:23" ht="53.4" customHeight="1" thickBot="1" x14ac:dyDescent="0.35">
      <c r="A1" s="23" t="s">
        <v>162</v>
      </c>
      <c r="B1" s="22" t="s">
        <v>211</v>
      </c>
      <c r="C1" s="53" t="s">
        <v>212</v>
      </c>
      <c r="D1" s="21" t="s">
        <v>66</v>
      </c>
      <c r="E1" s="21" t="s">
        <v>213</v>
      </c>
      <c r="F1" s="21" t="s">
        <v>214</v>
      </c>
      <c r="G1" s="53" t="s">
        <v>215</v>
      </c>
      <c r="H1" s="53" t="s">
        <v>216</v>
      </c>
      <c r="I1" s="53" t="s">
        <v>260</v>
      </c>
      <c r="J1" s="50" t="s">
        <v>217</v>
      </c>
    </row>
    <row r="2" spans="1:23" x14ac:dyDescent="0.3">
      <c r="A2" s="27">
        <v>1</v>
      </c>
      <c r="B2" s="26" t="s">
        <v>200</v>
      </c>
      <c r="C2" s="8">
        <v>139.7709375</v>
      </c>
      <c r="D2" s="61">
        <v>1</v>
      </c>
      <c r="E2" s="51" t="s">
        <v>159</v>
      </c>
      <c r="F2" s="26" t="s">
        <v>199</v>
      </c>
      <c r="G2" s="61">
        <v>13.5</v>
      </c>
      <c r="H2" s="8">
        <v>71.128124999999997</v>
      </c>
      <c r="I2" s="18">
        <v>0.23533564814814814</v>
      </c>
      <c r="J2" s="24">
        <v>26.5</v>
      </c>
    </row>
    <row r="3" spans="1:23" x14ac:dyDescent="0.3">
      <c r="A3" s="28">
        <v>2</v>
      </c>
      <c r="B3" s="45" t="s">
        <v>200</v>
      </c>
      <c r="C3" s="65">
        <v>139.7709375</v>
      </c>
      <c r="D3" s="108">
        <v>1</v>
      </c>
      <c r="E3" s="109" t="s">
        <v>159</v>
      </c>
      <c r="F3" s="45" t="s">
        <v>201</v>
      </c>
      <c r="G3" s="108">
        <v>13</v>
      </c>
      <c r="H3" s="65">
        <v>68.493749999999991</v>
      </c>
      <c r="I3" s="54">
        <v>0.25116898148148148</v>
      </c>
      <c r="J3" s="30">
        <v>26.5</v>
      </c>
    </row>
    <row r="4" spans="1:23" x14ac:dyDescent="0.3">
      <c r="A4" s="28">
        <v>3</v>
      </c>
      <c r="B4" s="45" t="s">
        <v>203</v>
      </c>
      <c r="C4" s="65">
        <v>137.13374999999999</v>
      </c>
      <c r="D4" s="108">
        <v>2</v>
      </c>
      <c r="E4" s="109" t="s">
        <v>261</v>
      </c>
      <c r="F4" s="45" t="s">
        <v>202</v>
      </c>
      <c r="G4" s="108">
        <v>13</v>
      </c>
      <c r="H4" s="65">
        <v>68.493749999999991</v>
      </c>
      <c r="I4" s="54">
        <v>0.2293287037037037</v>
      </c>
      <c r="J4" s="30">
        <v>26</v>
      </c>
    </row>
    <row r="5" spans="1:23" x14ac:dyDescent="0.3">
      <c r="A5" s="28">
        <v>4</v>
      </c>
      <c r="B5" s="45" t="s">
        <v>203</v>
      </c>
      <c r="C5" s="65">
        <v>137.13374999999999</v>
      </c>
      <c r="D5" s="31">
        <v>2</v>
      </c>
      <c r="E5" s="109" t="s">
        <v>261</v>
      </c>
      <c r="F5" s="45" t="s">
        <v>204</v>
      </c>
      <c r="G5" s="108">
        <v>13</v>
      </c>
      <c r="H5" s="65">
        <v>68.493749999999991</v>
      </c>
      <c r="I5" s="54">
        <v>0.26699074074074075</v>
      </c>
      <c r="J5" s="30">
        <v>26</v>
      </c>
    </row>
    <row r="6" spans="1:23" x14ac:dyDescent="0.3">
      <c r="A6" s="28">
        <v>5</v>
      </c>
      <c r="B6" s="45" t="s">
        <v>219</v>
      </c>
      <c r="C6" s="65">
        <v>126.58500000000001</v>
      </c>
      <c r="D6" s="108">
        <v>3</v>
      </c>
      <c r="E6" s="109" t="s">
        <v>159</v>
      </c>
      <c r="F6" s="45" t="s">
        <v>218</v>
      </c>
      <c r="G6" s="108">
        <v>13</v>
      </c>
      <c r="H6" s="65">
        <v>68.493749999999991</v>
      </c>
      <c r="I6" s="54">
        <v>0.25495370370370368</v>
      </c>
      <c r="J6" s="30">
        <v>24</v>
      </c>
      <c r="N6" s="99"/>
      <c r="O6" s="99"/>
      <c r="P6" s="99"/>
      <c r="Q6" s="99"/>
      <c r="R6" s="99"/>
      <c r="S6" s="99"/>
      <c r="T6" s="99"/>
      <c r="U6" s="99"/>
      <c r="V6" s="99"/>
      <c r="W6" s="99"/>
    </row>
    <row r="7" spans="1:23" x14ac:dyDescent="0.3">
      <c r="A7" s="28">
        <v>6</v>
      </c>
      <c r="B7" s="45" t="s">
        <v>219</v>
      </c>
      <c r="C7" s="65">
        <v>126.58500000000001</v>
      </c>
      <c r="D7" s="108">
        <v>3</v>
      </c>
      <c r="E7" s="109" t="s">
        <v>159</v>
      </c>
      <c r="F7" s="45" t="s">
        <v>220</v>
      </c>
      <c r="G7" s="108">
        <v>11</v>
      </c>
      <c r="H7" s="65">
        <v>57.956249999999997</v>
      </c>
      <c r="I7" s="54">
        <v>0.24490740740740743</v>
      </c>
      <c r="J7" s="30">
        <v>24</v>
      </c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23" x14ac:dyDescent="0.3">
      <c r="A8" s="28">
        <v>7</v>
      </c>
      <c r="B8" s="45" t="s">
        <v>222</v>
      </c>
      <c r="C8" s="65">
        <v>116.03625</v>
      </c>
      <c r="D8" s="108">
        <v>4</v>
      </c>
      <c r="E8" s="109" t="s">
        <v>159</v>
      </c>
      <c r="F8" s="45" t="s">
        <v>221</v>
      </c>
      <c r="G8" s="108">
        <v>12</v>
      </c>
      <c r="H8" s="65">
        <v>63.224999999999994</v>
      </c>
      <c r="I8" s="54">
        <v>0.20998842592592593</v>
      </c>
      <c r="J8" s="30">
        <v>22</v>
      </c>
      <c r="N8" s="99"/>
      <c r="O8" s="99"/>
      <c r="P8" s="99"/>
      <c r="Q8" s="99"/>
      <c r="R8" s="99"/>
      <c r="S8" s="99"/>
      <c r="T8" s="99"/>
      <c r="U8" s="99"/>
      <c r="V8" s="99"/>
      <c r="W8" s="99"/>
    </row>
    <row r="9" spans="1:23" x14ac:dyDescent="0.3">
      <c r="A9" s="28">
        <v>8</v>
      </c>
      <c r="B9" s="45" t="s">
        <v>222</v>
      </c>
      <c r="C9" s="65">
        <v>116.03625</v>
      </c>
      <c r="D9" s="108">
        <v>4</v>
      </c>
      <c r="E9" s="109" t="s">
        <v>159</v>
      </c>
      <c r="F9" s="45" t="s">
        <v>223</v>
      </c>
      <c r="G9" s="108">
        <v>10</v>
      </c>
      <c r="H9" s="65">
        <v>52.6875</v>
      </c>
      <c r="I9" s="54">
        <v>0.28100694444444446</v>
      </c>
      <c r="J9" s="30">
        <v>22</v>
      </c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23" x14ac:dyDescent="0.3">
      <c r="A10" s="28">
        <v>9</v>
      </c>
      <c r="B10" s="45" t="s">
        <v>227</v>
      </c>
      <c r="C10" s="65">
        <v>110.761875</v>
      </c>
      <c r="D10" s="108">
        <v>5</v>
      </c>
      <c r="E10" s="109" t="s">
        <v>159</v>
      </c>
      <c r="F10" s="45" t="s">
        <v>226</v>
      </c>
      <c r="G10" s="108">
        <v>13</v>
      </c>
      <c r="H10" s="65">
        <v>68.493749999999991</v>
      </c>
      <c r="I10" s="54">
        <v>0.29804398148148148</v>
      </c>
      <c r="J10" s="30">
        <v>21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x14ac:dyDescent="0.3">
      <c r="A11" s="28">
        <v>10</v>
      </c>
      <c r="B11" s="45" t="s">
        <v>227</v>
      </c>
      <c r="C11" s="65">
        <v>110.761875</v>
      </c>
      <c r="D11" s="108">
        <v>6</v>
      </c>
      <c r="E11" s="109" t="s">
        <v>159</v>
      </c>
      <c r="F11" s="45" t="s">
        <v>229</v>
      </c>
      <c r="G11" s="108">
        <v>8</v>
      </c>
      <c r="H11" s="65">
        <v>42.15</v>
      </c>
      <c r="I11" s="54">
        <v>0.19034722222222222</v>
      </c>
      <c r="J11" s="30">
        <v>21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x14ac:dyDescent="0.3">
      <c r="A12" s="28">
        <v>11</v>
      </c>
      <c r="B12" s="45" t="s">
        <v>225</v>
      </c>
      <c r="C12" s="65">
        <v>110.761875</v>
      </c>
      <c r="D12" s="108">
        <v>5</v>
      </c>
      <c r="E12" s="109" t="s">
        <v>159</v>
      </c>
      <c r="F12" s="45" t="s">
        <v>224</v>
      </c>
      <c r="G12" s="108">
        <v>11</v>
      </c>
      <c r="H12" s="65">
        <v>57.956249999999997</v>
      </c>
      <c r="I12" s="54">
        <v>0.25849537037037035</v>
      </c>
      <c r="J12" s="30">
        <v>21</v>
      </c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x14ac:dyDescent="0.3">
      <c r="A13" s="28">
        <v>12</v>
      </c>
      <c r="B13" s="45" t="s">
        <v>225</v>
      </c>
      <c r="C13" s="65">
        <v>110.761875</v>
      </c>
      <c r="D13" s="108">
        <v>6</v>
      </c>
      <c r="E13" s="109" t="s">
        <v>159</v>
      </c>
      <c r="F13" s="45" t="s">
        <v>228</v>
      </c>
      <c r="G13" s="108">
        <v>10</v>
      </c>
      <c r="H13" s="65">
        <v>52.6875</v>
      </c>
      <c r="I13" s="54">
        <v>0.23295138888888889</v>
      </c>
      <c r="J13" s="30">
        <v>21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x14ac:dyDescent="0.3">
      <c r="A14" s="28">
        <v>13</v>
      </c>
      <c r="B14" s="45" t="s">
        <v>231</v>
      </c>
      <c r="C14" s="65">
        <v>108.12468750000001</v>
      </c>
      <c r="D14" s="108">
        <v>7</v>
      </c>
      <c r="E14" s="109" t="s">
        <v>159</v>
      </c>
      <c r="F14" s="45" t="s">
        <v>230</v>
      </c>
      <c r="G14" s="108">
        <v>12.5</v>
      </c>
      <c r="H14" s="65">
        <v>65.859375</v>
      </c>
      <c r="I14" s="54">
        <v>0.27706018518518521</v>
      </c>
      <c r="J14" s="30">
        <v>20.5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x14ac:dyDescent="0.3">
      <c r="A15" s="28">
        <v>14</v>
      </c>
      <c r="B15" s="45" t="s">
        <v>231</v>
      </c>
      <c r="C15" s="65">
        <v>108.12468750000001</v>
      </c>
      <c r="D15" s="108">
        <v>7</v>
      </c>
      <c r="E15" s="109" t="s">
        <v>159</v>
      </c>
      <c r="F15" s="45" t="s">
        <v>232</v>
      </c>
      <c r="G15" s="108">
        <v>8</v>
      </c>
      <c r="H15" s="65">
        <v>42.15</v>
      </c>
      <c r="I15" s="54">
        <v>0.20903935185185185</v>
      </c>
      <c r="J15" s="30">
        <v>20.5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x14ac:dyDescent="0.3">
      <c r="A16" s="28">
        <v>15</v>
      </c>
      <c r="B16" s="45" t="s">
        <v>206</v>
      </c>
      <c r="C16" s="65">
        <v>102.8503125</v>
      </c>
      <c r="D16" s="108">
        <v>8</v>
      </c>
      <c r="E16" s="109" t="s">
        <v>160</v>
      </c>
      <c r="F16" s="45" t="s">
        <v>205</v>
      </c>
      <c r="G16" s="108">
        <v>9.5</v>
      </c>
      <c r="H16" s="65">
        <v>50.053125000000001</v>
      </c>
      <c r="I16" s="54">
        <v>0.21128472222222225</v>
      </c>
      <c r="J16" s="30">
        <v>19.5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x14ac:dyDescent="0.3">
      <c r="A17" s="28">
        <v>16</v>
      </c>
      <c r="B17" s="45" t="s">
        <v>206</v>
      </c>
      <c r="C17" s="65">
        <v>102.8503125</v>
      </c>
      <c r="D17" s="108">
        <v>8</v>
      </c>
      <c r="E17" s="109" t="s">
        <v>160</v>
      </c>
      <c r="F17" s="45" t="s">
        <v>207</v>
      </c>
      <c r="G17" s="108">
        <v>10</v>
      </c>
      <c r="H17" s="65">
        <v>52.6875</v>
      </c>
      <c r="I17" s="54">
        <v>0.27262731481481484</v>
      </c>
      <c r="J17" s="30">
        <v>19.5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x14ac:dyDescent="0.3">
      <c r="A18" s="28">
        <v>17</v>
      </c>
      <c r="B18" s="45" t="s">
        <v>234</v>
      </c>
      <c r="C18" s="65">
        <v>100.21312500000001</v>
      </c>
      <c r="D18" s="108">
        <v>9</v>
      </c>
      <c r="E18" s="109" t="s">
        <v>159</v>
      </c>
      <c r="F18" s="45" t="s">
        <v>233</v>
      </c>
      <c r="G18" s="108">
        <v>10</v>
      </c>
      <c r="H18" s="65">
        <v>52.6875</v>
      </c>
      <c r="I18" s="54">
        <v>0.25347222222222221</v>
      </c>
      <c r="J18" s="30">
        <v>19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x14ac:dyDescent="0.3">
      <c r="A19" s="28">
        <v>18</v>
      </c>
      <c r="B19" s="45" t="s">
        <v>234</v>
      </c>
      <c r="C19" s="65">
        <v>100.21312500000001</v>
      </c>
      <c r="D19" s="108">
        <v>9</v>
      </c>
      <c r="E19" s="109" t="s">
        <v>159</v>
      </c>
      <c r="F19" s="45" t="s">
        <v>235</v>
      </c>
      <c r="G19" s="108">
        <v>9</v>
      </c>
      <c r="H19" s="65">
        <v>47.418749999999996</v>
      </c>
      <c r="I19" s="54">
        <v>0.23357638888888888</v>
      </c>
      <c r="J19" s="30">
        <v>19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x14ac:dyDescent="0.3">
      <c r="A20" s="28">
        <v>19</v>
      </c>
      <c r="B20" s="45" t="s">
        <v>239</v>
      </c>
      <c r="C20" s="65">
        <v>94.938749999999999</v>
      </c>
      <c r="D20" s="108">
        <v>10</v>
      </c>
      <c r="E20" s="109" t="s">
        <v>261</v>
      </c>
      <c r="F20" s="45" t="s">
        <v>238</v>
      </c>
      <c r="G20" s="108">
        <v>10</v>
      </c>
      <c r="H20" s="65">
        <v>52.6875</v>
      </c>
      <c r="I20" s="54">
        <v>0.2056712962962963</v>
      </c>
      <c r="J20" s="30">
        <v>18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x14ac:dyDescent="0.3">
      <c r="A21" s="28">
        <v>20</v>
      </c>
      <c r="B21" s="45" t="s">
        <v>239</v>
      </c>
      <c r="C21" s="65">
        <v>94.938749999999999</v>
      </c>
      <c r="D21" s="108">
        <v>11</v>
      </c>
      <c r="E21" s="109" t="s">
        <v>261</v>
      </c>
      <c r="F21" s="45" t="s">
        <v>240</v>
      </c>
      <c r="G21" s="108">
        <v>8</v>
      </c>
      <c r="H21" s="65">
        <v>42.15</v>
      </c>
      <c r="I21" s="54">
        <v>0.2774652777777778</v>
      </c>
      <c r="J21" s="30">
        <v>18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x14ac:dyDescent="0.3">
      <c r="A22" s="28">
        <v>21</v>
      </c>
      <c r="B22" s="45" t="s">
        <v>237</v>
      </c>
      <c r="C22" s="65">
        <v>94.938749999999999</v>
      </c>
      <c r="D22" s="108">
        <v>10</v>
      </c>
      <c r="E22" s="109" t="s">
        <v>159</v>
      </c>
      <c r="F22" s="45" t="s">
        <v>236</v>
      </c>
      <c r="G22" s="108">
        <v>11</v>
      </c>
      <c r="H22" s="65">
        <v>57.956249999999997</v>
      </c>
      <c r="I22" s="54">
        <v>0.33475694444444443</v>
      </c>
      <c r="J22" s="30">
        <v>18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x14ac:dyDescent="0.3">
      <c r="A23" s="28">
        <v>22</v>
      </c>
      <c r="B23" s="45" t="s">
        <v>237</v>
      </c>
      <c r="C23" s="65">
        <v>94.938749999999999</v>
      </c>
      <c r="D23" s="108">
        <v>11</v>
      </c>
      <c r="E23" s="109" t="s">
        <v>261</v>
      </c>
      <c r="F23" s="45" t="s">
        <v>241</v>
      </c>
      <c r="G23" s="108">
        <v>7</v>
      </c>
      <c r="H23" s="65">
        <v>36.881250000000001</v>
      </c>
      <c r="I23" s="54">
        <v>0.15241898148148147</v>
      </c>
      <c r="J23" s="30">
        <v>18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</row>
    <row r="24" spans="1:23" x14ac:dyDescent="0.3">
      <c r="A24" s="28">
        <v>23</v>
      </c>
      <c r="B24" s="45" t="s">
        <v>245</v>
      </c>
      <c r="C24" s="65">
        <v>89.664375000000007</v>
      </c>
      <c r="D24" s="108">
        <v>12</v>
      </c>
      <c r="E24" s="109" t="s">
        <v>261</v>
      </c>
      <c r="F24" s="45" t="s">
        <v>244</v>
      </c>
      <c r="G24" s="108">
        <v>9</v>
      </c>
      <c r="H24" s="65">
        <v>47.418749999999996</v>
      </c>
      <c r="I24" s="54">
        <v>0.24809027777777778</v>
      </c>
      <c r="J24" s="30">
        <v>17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</row>
    <row r="25" spans="1:23" x14ac:dyDescent="0.3">
      <c r="A25" s="28">
        <v>24</v>
      </c>
      <c r="B25" s="45" t="s">
        <v>245</v>
      </c>
      <c r="C25" s="65">
        <v>89.664375000000007</v>
      </c>
      <c r="D25" s="108">
        <v>13</v>
      </c>
      <c r="E25" s="109" t="s">
        <v>261</v>
      </c>
      <c r="F25" s="45" t="s">
        <v>246</v>
      </c>
      <c r="G25" s="108">
        <v>8</v>
      </c>
      <c r="H25" s="65">
        <v>42.15</v>
      </c>
      <c r="I25" s="54">
        <v>0.23375000000000001</v>
      </c>
      <c r="J25" s="30">
        <v>17</v>
      </c>
      <c r="N25" s="99"/>
      <c r="O25" s="99"/>
      <c r="P25" s="99"/>
      <c r="Q25" s="99"/>
      <c r="R25" s="99"/>
      <c r="S25" s="99"/>
      <c r="T25" s="99"/>
      <c r="U25" s="99"/>
      <c r="V25" s="99"/>
      <c r="W25" s="99"/>
    </row>
    <row r="26" spans="1:23" x14ac:dyDescent="0.3">
      <c r="A26" s="28">
        <v>25</v>
      </c>
      <c r="B26" s="45" t="s">
        <v>243</v>
      </c>
      <c r="C26" s="65">
        <v>89.664375000000007</v>
      </c>
      <c r="D26" s="108">
        <v>12</v>
      </c>
      <c r="E26" s="109" t="s">
        <v>261</v>
      </c>
      <c r="F26" s="45" t="s">
        <v>242</v>
      </c>
      <c r="G26" s="108">
        <v>9</v>
      </c>
      <c r="H26" s="65">
        <v>47.418749999999996</v>
      </c>
      <c r="I26" s="54">
        <v>0.3092361111111111</v>
      </c>
      <c r="J26" s="30">
        <v>17</v>
      </c>
      <c r="N26" s="99"/>
      <c r="O26" s="99"/>
      <c r="P26" s="99"/>
      <c r="Q26" s="99"/>
      <c r="R26" s="99"/>
      <c r="S26" s="99"/>
      <c r="T26" s="99"/>
      <c r="U26" s="99"/>
      <c r="V26" s="99"/>
      <c r="W26" s="99"/>
    </row>
    <row r="27" spans="1:23" x14ac:dyDescent="0.3">
      <c r="A27" s="28">
        <v>26</v>
      </c>
      <c r="B27" s="45" t="s">
        <v>243</v>
      </c>
      <c r="C27" s="65">
        <v>89.664375000000007</v>
      </c>
      <c r="D27" s="108">
        <v>13</v>
      </c>
      <c r="E27" s="109" t="s">
        <v>159</v>
      </c>
      <c r="F27" s="45" t="s">
        <v>247</v>
      </c>
      <c r="G27" s="108">
        <v>8</v>
      </c>
      <c r="H27" s="65">
        <v>42.15</v>
      </c>
      <c r="I27" s="54">
        <v>0.18243055555555554</v>
      </c>
      <c r="J27" s="30">
        <v>17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</row>
    <row r="28" spans="1:23" x14ac:dyDescent="0.3">
      <c r="A28" s="28">
        <v>27</v>
      </c>
      <c r="B28" s="45" t="s">
        <v>249</v>
      </c>
      <c r="C28" s="65">
        <v>79.115624999999994</v>
      </c>
      <c r="D28" s="108">
        <v>14</v>
      </c>
      <c r="E28" s="109" t="s">
        <v>159</v>
      </c>
      <c r="F28" s="45" t="s">
        <v>248</v>
      </c>
      <c r="G28" s="108">
        <v>8</v>
      </c>
      <c r="H28" s="65">
        <v>42.15</v>
      </c>
      <c r="I28" s="54">
        <v>0.20326388888888891</v>
      </c>
      <c r="J28" s="30">
        <v>15</v>
      </c>
      <c r="N28" s="99"/>
      <c r="O28" s="99"/>
      <c r="P28" s="99"/>
      <c r="Q28" s="99"/>
      <c r="R28" s="99"/>
      <c r="S28" s="99"/>
      <c r="T28" s="99"/>
      <c r="U28" s="99"/>
      <c r="V28" s="99"/>
      <c r="W28" s="99"/>
    </row>
    <row r="29" spans="1:23" x14ac:dyDescent="0.3">
      <c r="A29" s="28">
        <v>28</v>
      </c>
      <c r="B29" s="45" t="s">
        <v>249</v>
      </c>
      <c r="C29" s="65">
        <v>79.115624999999994</v>
      </c>
      <c r="D29" s="108">
        <v>14</v>
      </c>
      <c r="E29" s="109" t="s">
        <v>160</v>
      </c>
      <c r="F29" s="45" t="s">
        <v>250</v>
      </c>
      <c r="G29" s="108">
        <v>7</v>
      </c>
      <c r="H29" s="65">
        <v>36.881250000000001</v>
      </c>
      <c r="I29" s="54">
        <v>0.17386574074074077</v>
      </c>
      <c r="J29" s="30">
        <v>15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</row>
    <row r="30" spans="1:23" x14ac:dyDescent="0.3">
      <c r="A30" s="28">
        <v>29</v>
      </c>
      <c r="B30" s="45" t="s">
        <v>252</v>
      </c>
      <c r="C30" s="65">
        <v>73.841250000000002</v>
      </c>
      <c r="D30" s="108">
        <v>15</v>
      </c>
      <c r="E30" s="109" t="s">
        <v>160</v>
      </c>
      <c r="F30" s="45" t="s">
        <v>251</v>
      </c>
      <c r="G30" s="108">
        <v>10</v>
      </c>
      <c r="H30" s="65">
        <v>52.6875</v>
      </c>
      <c r="I30" s="54">
        <v>0.30722222222222223</v>
      </c>
      <c r="J30" s="30">
        <v>14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</row>
    <row r="31" spans="1:23" x14ac:dyDescent="0.3">
      <c r="A31" s="28">
        <v>30</v>
      </c>
      <c r="B31" s="45" t="s">
        <v>252</v>
      </c>
      <c r="C31" s="65">
        <v>73.841250000000002</v>
      </c>
      <c r="D31" s="108">
        <v>15</v>
      </c>
      <c r="E31" s="109" t="s">
        <v>160</v>
      </c>
      <c r="F31" s="45" t="s">
        <v>253</v>
      </c>
      <c r="G31" s="108">
        <v>4</v>
      </c>
      <c r="H31" s="65">
        <v>21.074999999999999</v>
      </c>
      <c r="I31" s="54">
        <v>0.11752314814814814</v>
      </c>
      <c r="J31" s="30">
        <v>14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</row>
    <row r="32" spans="1:23" x14ac:dyDescent="0.3">
      <c r="A32" s="28">
        <v>31</v>
      </c>
      <c r="B32" s="45" t="s">
        <v>255</v>
      </c>
      <c r="C32" s="65">
        <v>50.106562500000003</v>
      </c>
      <c r="D32" s="108">
        <v>16</v>
      </c>
      <c r="E32" s="109" t="s">
        <v>160</v>
      </c>
      <c r="F32" s="45" t="s">
        <v>254</v>
      </c>
      <c r="G32" s="108">
        <v>4.5</v>
      </c>
      <c r="H32" s="65">
        <v>23.709374999999998</v>
      </c>
      <c r="I32" s="54">
        <v>0.12027777777777778</v>
      </c>
      <c r="J32" s="30">
        <v>9.5</v>
      </c>
    </row>
    <row r="33" spans="1:10" x14ac:dyDescent="0.3">
      <c r="A33" s="28">
        <v>32</v>
      </c>
      <c r="B33" s="45" t="s">
        <v>255</v>
      </c>
      <c r="C33" s="65">
        <v>50.106562500000003</v>
      </c>
      <c r="D33" s="108">
        <v>16</v>
      </c>
      <c r="E33" s="109" t="s">
        <v>160</v>
      </c>
      <c r="F33" s="45" t="s">
        <v>256</v>
      </c>
      <c r="G33" s="108">
        <v>5</v>
      </c>
      <c r="H33" s="65">
        <v>26.34375</v>
      </c>
      <c r="I33" s="54">
        <v>0.12567129629629628</v>
      </c>
      <c r="J33" s="30">
        <v>9.5</v>
      </c>
    </row>
    <row r="34" spans="1:10" x14ac:dyDescent="0.3">
      <c r="A34" s="28">
        <v>33</v>
      </c>
      <c r="B34" s="45" t="s">
        <v>258</v>
      </c>
      <c r="C34" s="65">
        <v>36.920625000000001</v>
      </c>
      <c r="D34" s="108">
        <v>17</v>
      </c>
      <c r="E34" s="109" t="s">
        <v>160</v>
      </c>
      <c r="F34" s="45" t="s">
        <v>257</v>
      </c>
      <c r="G34" s="108">
        <v>2</v>
      </c>
      <c r="H34" s="65">
        <v>10.5375</v>
      </c>
      <c r="I34" s="54">
        <v>9.6689814814814812E-2</v>
      </c>
      <c r="J34" s="30">
        <v>7</v>
      </c>
    </row>
    <row r="35" spans="1:10" ht="15" thickBot="1" x14ac:dyDescent="0.35">
      <c r="A35" s="29">
        <v>34</v>
      </c>
      <c r="B35" s="52" t="s">
        <v>258</v>
      </c>
      <c r="C35" s="56">
        <v>36.920625000000001</v>
      </c>
      <c r="D35" s="107">
        <v>17</v>
      </c>
      <c r="E35" s="110" t="s">
        <v>160</v>
      </c>
      <c r="F35" s="52" t="s">
        <v>259</v>
      </c>
      <c r="G35" s="107">
        <v>5</v>
      </c>
      <c r="H35" s="56">
        <v>26.34375</v>
      </c>
      <c r="I35" s="15">
        <v>0.3055208333333333</v>
      </c>
      <c r="J35" s="25">
        <v>7</v>
      </c>
    </row>
  </sheetData>
  <sortState ref="A2:J35">
    <sortCondition ref="A2:A35"/>
  </sortState>
  <pageMargins left="3.937007874015748E-2" right="3.937007874015748E-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7" workbookViewId="0">
      <selection activeCell="H9" sqref="H9"/>
    </sheetView>
  </sheetViews>
  <sheetFormatPr defaultRowHeight="14.4" x14ac:dyDescent="0.3"/>
  <cols>
    <col min="1" max="1" width="6.88671875" style="105" customWidth="1"/>
    <col min="2" max="2" width="19" style="3" customWidth="1"/>
    <col min="3" max="3" width="11.33203125" style="5" customWidth="1"/>
    <col min="4" max="4" width="11.77734375" style="5" customWidth="1"/>
    <col min="5" max="16384" width="8.88671875" style="2"/>
  </cols>
  <sheetData>
    <row r="1" spans="1:6" s="64" customFormat="1" ht="15" thickBot="1" x14ac:dyDescent="0.35">
      <c r="A1" s="105"/>
      <c r="B1" s="111" t="s">
        <v>262</v>
      </c>
      <c r="C1" s="5"/>
      <c r="D1" s="5"/>
    </row>
    <row r="2" spans="1:6" s="17" customFormat="1" ht="23.4" customHeight="1" thickBot="1" x14ac:dyDescent="0.35">
      <c r="A2" s="10" t="s">
        <v>66</v>
      </c>
      <c r="B2" s="9" t="s">
        <v>67</v>
      </c>
      <c r="C2" s="9" t="s">
        <v>68</v>
      </c>
      <c r="D2" s="48" t="s">
        <v>165</v>
      </c>
    </row>
    <row r="3" spans="1:6" x14ac:dyDescent="0.3">
      <c r="A3" s="19">
        <v>1</v>
      </c>
      <c r="B3" s="42" t="s">
        <v>24</v>
      </c>
      <c r="C3" s="102" t="s">
        <v>25</v>
      </c>
      <c r="D3" s="106" t="s">
        <v>71</v>
      </c>
    </row>
    <row r="4" spans="1:6" x14ac:dyDescent="0.3">
      <c r="A4" s="101">
        <v>2</v>
      </c>
      <c r="B4" s="4" t="s">
        <v>26</v>
      </c>
      <c r="C4" s="6" t="s">
        <v>27</v>
      </c>
      <c r="D4" s="104" t="s">
        <v>72</v>
      </c>
    </row>
    <row r="5" spans="1:6" x14ac:dyDescent="0.3">
      <c r="A5" s="101">
        <v>3</v>
      </c>
      <c r="B5" s="4" t="s">
        <v>28</v>
      </c>
      <c r="C5" s="6" t="s">
        <v>29</v>
      </c>
      <c r="D5" s="104" t="s">
        <v>73</v>
      </c>
    </row>
    <row r="6" spans="1:6" x14ac:dyDescent="0.3">
      <c r="A6" s="101">
        <v>4</v>
      </c>
      <c r="B6" s="4" t="s">
        <v>30</v>
      </c>
      <c r="C6" s="6" t="s">
        <v>31</v>
      </c>
      <c r="D6" s="104"/>
    </row>
    <row r="7" spans="1:6" x14ac:dyDescent="0.3">
      <c r="A7" s="101">
        <v>5</v>
      </c>
      <c r="B7" s="4" t="s">
        <v>32</v>
      </c>
      <c r="C7" s="6" t="s">
        <v>33</v>
      </c>
      <c r="D7" s="104" t="s">
        <v>81</v>
      </c>
    </row>
    <row r="8" spans="1:6" x14ac:dyDescent="0.3">
      <c r="A8" s="101">
        <v>6</v>
      </c>
      <c r="B8" s="4" t="s">
        <v>34</v>
      </c>
      <c r="C8" s="6" t="s">
        <v>35</v>
      </c>
      <c r="D8" s="104"/>
    </row>
    <row r="9" spans="1:6" x14ac:dyDescent="0.3">
      <c r="A9" s="101">
        <v>7</v>
      </c>
      <c r="B9" s="4" t="s">
        <v>36</v>
      </c>
      <c r="C9" s="6" t="s">
        <v>37</v>
      </c>
      <c r="D9" s="104"/>
    </row>
    <row r="10" spans="1:6" x14ac:dyDescent="0.3">
      <c r="A10" s="101">
        <v>8</v>
      </c>
      <c r="B10" s="4" t="s">
        <v>38</v>
      </c>
      <c r="C10" s="6" t="s">
        <v>39</v>
      </c>
      <c r="D10" s="104" t="s">
        <v>74</v>
      </c>
    </row>
    <row r="11" spans="1:6" x14ac:dyDescent="0.3">
      <c r="A11" s="101">
        <v>9</v>
      </c>
      <c r="B11" s="4" t="s">
        <v>40</v>
      </c>
      <c r="C11" s="6" t="s">
        <v>41</v>
      </c>
      <c r="D11" s="104" t="s">
        <v>82</v>
      </c>
    </row>
    <row r="12" spans="1:6" x14ac:dyDescent="0.3">
      <c r="A12" s="101">
        <v>10</v>
      </c>
      <c r="B12" s="4" t="s">
        <v>42</v>
      </c>
      <c r="C12" s="6" t="s">
        <v>43</v>
      </c>
      <c r="D12" s="49"/>
      <c r="F12" s="64"/>
    </row>
    <row r="13" spans="1:6" x14ac:dyDescent="0.3">
      <c r="A13" s="101">
        <v>11</v>
      </c>
      <c r="B13" s="4" t="s">
        <v>44</v>
      </c>
      <c r="C13" s="6" t="s">
        <v>45</v>
      </c>
      <c r="D13" s="49"/>
      <c r="F13" s="64"/>
    </row>
    <row r="14" spans="1:6" x14ac:dyDescent="0.3">
      <c r="A14" s="101">
        <v>12</v>
      </c>
      <c r="B14" s="4" t="s">
        <v>46</v>
      </c>
      <c r="C14" s="6" t="s">
        <v>47</v>
      </c>
      <c r="D14" s="49"/>
      <c r="F14" s="64"/>
    </row>
    <row r="15" spans="1:6" x14ac:dyDescent="0.3">
      <c r="A15" s="101">
        <v>13</v>
      </c>
      <c r="B15" s="4" t="s">
        <v>48</v>
      </c>
      <c r="C15" s="6" t="s">
        <v>49</v>
      </c>
      <c r="D15" s="49"/>
      <c r="F15" s="64"/>
    </row>
    <row r="16" spans="1:6" x14ac:dyDescent="0.3">
      <c r="A16" s="101">
        <v>14</v>
      </c>
      <c r="B16" s="4" t="s">
        <v>50</v>
      </c>
      <c r="C16" s="6" t="s">
        <v>51</v>
      </c>
      <c r="D16" s="104" t="s">
        <v>75</v>
      </c>
      <c r="F16" s="64"/>
    </row>
    <row r="17" spans="1:6" x14ac:dyDescent="0.3">
      <c r="A17" s="101">
        <v>15</v>
      </c>
      <c r="B17" s="4" t="s">
        <v>52</v>
      </c>
      <c r="C17" s="6" t="s">
        <v>53</v>
      </c>
      <c r="D17" s="49"/>
      <c r="F17" s="64"/>
    </row>
    <row r="18" spans="1:6" x14ac:dyDescent="0.3">
      <c r="A18" s="101">
        <v>16</v>
      </c>
      <c r="B18" s="4" t="s">
        <v>54</v>
      </c>
      <c r="C18" s="6" t="s">
        <v>55</v>
      </c>
      <c r="D18" s="49"/>
    </row>
    <row r="19" spans="1:6" x14ac:dyDescent="0.3">
      <c r="A19" s="101">
        <v>1</v>
      </c>
      <c r="B19" s="4" t="s">
        <v>0</v>
      </c>
      <c r="C19" s="6" t="s">
        <v>1</v>
      </c>
      <c r="D19" s="49"/>
    </row>
    <row r="20" spans="1:6" x14ac:dyDescent="0.3">
      <c r="A20" s="101">
        <v>2</v>
      </c>
      <c r="B20" s="4" t="s">
        <v>2</v>
      </c>
      <c r="C20" s="6" t="s">
        <v>3</v>
      </c>
      <c r="D20" s="49"/>
    </row>
    <row r="21" spans="1:6" x14ac:dyDescent="0.3">
      <c r="A21" s="101">
        <v>17</v>
      </c>
      <c r="B21" s="4" t="s">
        <v>56</v>
      </c>
      <c r="C21" s="6" t="s">
        <v>57</v>
      </c>
      <c r="D21" s="104" t="s">
        <v>78</v>
      </c>
    </row>
    <row r="22" spans="1:6" x14ac:dyDescent="0.3">
      <c r="A22" s="101">
        <v>3</v>
      </c>
      <c r="B22" s="4" t="s">
        <v>4</v>
      </c>
      <c r="C22" s="6" t="s">
        <v>5</v>
      </c>
      <c r="D22" s="49"/>
    </row>
    <row r="23" spans="1:6" x14ac:dyDescent="0.3">
      <c r="A23" s="101">
        <v>4</v>
      </c>
      <c r="B23" s="4" t="s">
        <v>6</v>
      </c>
      <c r="C23" s="6" t="s">
        <v>7</v>
      </c>
      <c r="D23" s="49"/>
    </row>
    <row r="24" spans="1:6" x14ac:dyDescent="0.3">
      <c r="A24" s="101">
        <v>18</v>
      </c>
      <c r="B24" s="4" t="s">
        <v>58</v>
      </c>
      <c r="C24" s="6" t="s">
        <v>59</v>
      </c>
      <c r="D24" s="49" t="s">
        <v>80</v>
      </c>
    </row>
    <row r="25" spans="1:6" x14ac:dyDescent="0.3">
      <c r="A25" s="101">
        <v>19</v>
      </c>
      <c r="B25" s="4" t="s">
        <v>60</v>
      </c>
      <c r="C25" s="6" t="s">
        <v>61</v>
      </c>
      <c r="D25" s="49"/>
    </row>
    <row r="26" spans="1:6" x14ac:dyDescent="0.3">
      <c r="A26" s="101">
        <v>20</v>
      </c>
      <c r="B26" s="4" t="s">
        <v>62</v>
      </c>
      <c r="C26" s="6" t="s">
        <v>63</v>
      </c>
      <c r="D26" s="49"/>
    </row>
    <row r="27" spans="1:6" x14ac:dyDescent="0.3">
      <c r="A27" s="101">
        <v>5</v>
      </c>
      <c r="B27" s="4" t="s">
        <v>8</v>
      </c>
      <c r="C27" s="6" t="s">
        <v>9</v>
      </c>
      <c r="D27" s="49" t="s">
        <v>79</v>
      </c>
    </row>
    <row r="28" spans="1:6" x14ac:dyDescent="0.3">
      <c r="A28" s="101">
        <v>6</v>
      </c>
      <c r="B28" s="4" t="s">
        <v>10</v>
      </c>
      <c r="C28" s="6" t="s">
        <v>11</v>
      </c>
      <c r="D28" s="49"/>
    </row>
    <row r="29" spans="1:6" x14ac:dyDescent="0.3">
      <c r="A29" s="101">
        <v>11</v>
      </c>
      <c r="B29" s="4" t="s">
        <v>20</v>
      </c>
      <c r="C29" s="6" t="s">
        <v>21</v>
      </c>
      <c r="D29" s="49"/>
    </row>
    <row r="30" spans="1:6" x14ac:dyDescent="0.3">
      <c r="A30" s="101">
        <v>12</v>
      </c>
      <c r="B30" s="4" t="s">
        <v>22</v>
      </c>
      <c r="C30" s="6" t="s">
        <v>23</v>
      </c>
      <c r="D30" s="49"/>
    </row>
    <row r="31" spans="1:6" x14ac:dyDescent="0.3">
      <c r="A31" s="101">
        <v>7</v>
      </c>
      <c r="B31" s="4" t="s">
        <v>12</v>
      </c>
      <c r="C31" s="6" t="s">
        <v>13</v>
      </c>
      <c r="D31" s="49"/>
    </row>
    <row r="32" spans="1:6" x14ac:dyDescent="0.3">
      <c r="A32" s="101">
        <v>8</v>
      </c>
      <c r="B32" s="4" t="s">
        <v>14</v>
      </c>
      <c r="C32" s="6" t="s">
        <v>15</v>
      </c>
      <c r="D32" s="49"/>
    </row>
    <row r="33" spans="1:4" x14ac:dyDescent="0.3">
      <c r="A33" s="101">
        <v>9</v>
      </c>
      <c r="B33" s="4" t="s">
        <v>16</v>
      </c>
      <c r="C33" s="6" t="s">
        <v>17</v>
      </c>
      <c r="D33" s="49"/>
    </row>
    <row r="34" spans="1:4" x14ac:dyDescent="0.3">
      <c r="A34" s="101">
        <v>10</v>
      </c>
      <c r="B34" s="4" t="s">
        <v>18</v>
      </c>
      <c r="C34" s="6" t="s">
        <v>19</v>
      </c>
      <c r="D34" s="49"/>
    </row>
    <row r="35" spans="1:4" x14ac:dyDescent="0.3">
      <c r="A35" s="101">
        <v>21</v>
      </c>
      <c r="B35" s="4" t="s">
        <v>64</v>
      </c>
      <c r="C35" s="6" t="s">
        <v>69</v>
      </c>
      <c r="D35" s="49"/>
    </row>
    <row r="36" spans="1:4" ht="15" thickBot="1" x14ac:dyDescent="0.35">
      <c r="A36" s="103">
        <v>22</v>
      </c>
      <c r="B36" s="60" t="s">
        <v>65</v>
      </c>
      <c r="C36" s="59" t="s">
        <v>70</v>
      </c>
      <c r="D36" s="20"/>
    </row>
  </sheetData>
  <sortState ref="A2:C39">
    <sortCondition ref="C2:C39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33" sqref="B33"/>
    </sheetView>
  </sheetViews>
  <sheetFormatPr defaultRowHeight="14.4" x14ac:dyDescent="0.3"/>
  <cols>
    <col min="1" max="1" width="16.6640625" bestFit="1" customWidth="1"/>
    <col min="2" max="2" width="28.109375" bestFit="1" customWidth="1"/>
    <col min="3" max="3" width="36.77734375" customWidth="1"/>
    <col min="4" max="4" width="5.6640625" style="76" bestFit="1" customWidth="1"/>
    <col min="5" max="5" width="11.6640625" style="76" bestFit="1" customWidth="1"/>
  </cols>
  <sheetData>
    <row r="1" spans="1:5" ht="21.6" thickBot="1" x14ac:dyDescent="0.35">
      <c r="A1" s="66"/>
      <c r="B1" s="75" t="s">
        <v>169</v>
      </c>
      <c r="C1" s="66"/>
    </row>
    <row r="2" spans="1:5" ht="18.600000000000001" thickBot="1" x14ac:dyDescent="0.4">
      <c r="A2" s="98" t="s">
        <v>170</v>
      </c>
      <c r="B2" s="91" t="s">
        <v>171</v>
      </c>
      <c r="C2" s="80" t="s">
        <v>172</v>
      </c>
      <c r="D2" s="81" t="s">
        <v>158</v>
      </c>
      <c r="E2" s="82" t="s">
        <v>173</v>
      </c>
    </row>
    <row r="3" spans="1:5" x14ac:dyDescent="0.3">
      <c r="A3" s="96" t="s">
        <v>174</v>
      </c>
      <c r="B3" s="74" t="s">
        <v>175</v>
      </c>
      <c r="C3" s="63" t="s">
        <v>136</v>
      </c>
      <c r="D3" s="35">
        <v>23</v>
      </c>
      <c r="E3" s="79">
        <f>D3*42.195/8</f>
        <v>121.310625</v>
      </c>
    </row>
    <row r="4" spans="1:5" x14ac:dyDescent="0.3">
      <c r="A4" s="95" t="s">
        <v>174</v>
      </c>
      <c r="B4" s="72" t="s">
        <v>176</v>
      </c>
      <c r="C4" s="1" t="s">
        <v>144</v>
      </c>
      <c r="D4" s="58">
        <v>22</v>
      </c>
      <c r="E4" s="88">
        <f t="shared" ref="E4:E17" si="0">D4*42.195/8</f>
        <v>116.03625</v>
      </c>
    </row>
    <row r="5" spans="1:5" x14ac:dyDescent="0.3">
      <c r="A5" s="95" t="s">
        <v>174</v>
      </c>
      <c r="B5" s="72" t="s">
        <v>177</v>
      </c>
      <c r="C5" s="1" t="s">
        <v>110</v>
      </c>
      <c r="D5" s="78">
        <v>21</v>
      </c>
      <c r="E5" s="88">
        <f t="shared" si="0"/>
        <v>110.761875</v>
      </c>
    </row>
    <row r="6" spans="1:5" x14ac:dyDescent="0.3">
      <c r="A6" s="95" t="s">
        <v>174</v>
      </c>
      <c r="B6" s="67" t="s">
        <v>178</v>
      </c>
      <c r="C6" s="1" t="s">
        <v>91</v>
      </c>
      <c r="D6" s="78">
        <v>21.5</v>
      </c>
      <c r="E6" s="88">
        <f t="shared" si="0"/>
        <v>113.3990625</v>
      </c>
    </row>
    <row r="7" spans="1:5" x14ac:dyDescent="0.3">
      <c r="A7" s="95" t="s">
        <v>174</v>
      </c>
      <c r="B7" s="67" t="s">
        <v>179</v>
      </c>
      <c r="C7" s="1" t="s">
        <v>98</v>
      </c>
      <c r="D7" s="78">
        <v>20</v>
      </c>
      <c r="E7" s="88">
        <f t="shared" si="0"/>
        <v>105.4875</v>
      </c>
    </row>
    <row r="8" spans="1:5" ht="15" thickBot="1" x14ac:dyDescent="0.35">
      <c r="A8" s="94" t="s">
        <v>174</v>
      </c>
      <c r="B8" s="69" t="s">
        <v>180</v>
      </c>
      <c r="C8" s="41" t="s">
        <v>103</v>
      </c>
      <c r="D8" s="85">
        <v>19.5</v>
      </c>
      <c r="E8" s="92">
        <f t="shared" si="0"/>
        <v>102.8503125</v>
      </c>
    </row>
    <row r="9" spans="1:5" x14ac:dyDescent="0.3">
      <c r="A9" s="96" t="s">
        <v>174</v>
      </c>
      <c r="B9" s="74" t="s">
        <v>181</v>
      </c>
      <c r="C9" s="63" t="s">
        <v>145</v>
      </c>
      <c r="D9" s="77">
        <v>20</v>
      </c>
      <c r="E9" s="79">
        <f t="shared" si="0"/>
        <v>105.4875</v>
      </c>
    </row>
    <row r="10" spans="1:5" x14ac:dyDescent="0.3">
      <c r="A10" s="95" t="s">
        <v>174</v>
      </c>
      <c r="B10" s="72" t="s">
        <v>182</v>
      </c>
      <c r="C10" s="1" t="s">
        <v>137</v>
      </c>
      <c r="D10" s="78">
        <v>19</v>
      </c>
      <c r="E10" s="88">
        <f t="shared" si="0"/>
        <v>100.21312500000001</v>
      </c>
    </row>
    <row r="11" spans="1:5" x14ac:dyDescent="0.3">
      <c r="A11" s="95" t="s">
        <v>174</v>
      </c>
      <c r="B11" s="72" t="s">
        <v>183</v>
      </c>
      <c r="C11" s="1" t="s">
        <v>132</v>
      </c>
      <c r="D11" s="58">
        <v>14</v>
      </c>
      <c r="E11" s="88">
        <f t="shared" si="0"/>
        <v>73.841250000000002</v>
      </c>
    </row>
    <row r="12" spans="1:5" s="43" customFormat="1" x14ac:dyDescent="0.3">
      <c r="A12" s="95" t="s">
        <v>174</v>
      </c>
      <c r="B12" s="72" t="s">
        <v>183</v>
      </c>
      <c r="C12" s="1" t="s">
        <v>133</v>
      </c>
      <c r="D12" s="58">
        <v>14</v>
      </c>
      <c r="E12" s="88">
        <f t="shared" si="0"/>
        <v>73.841250000000002</v>
      </c>
    </row>
    <row r="13" spans="1:5" x14ac:dyDescent="0.3">
      <c r="A13" s="95" t="s">
        <v>174</v>
      </c>
      <c r="B13" s="72" t="s">
        <v>184</v>
      </c>
      <c r="C13" s="1" t="s">
        <v>104</v>
      </c>
      <c r="D13" s="78">
        <v>19</v>
      </c>
      <c r="E13" s="88">
        <f t="shared" si="0"/>
        <v>100.21312500000001</v>
      </c>
    </row>
    <row r="14" spans="1:5" ht="15" thickBot="1" x14ac:dyDescent="0.35">
      <c r="A14" s="93" t="s">
        <v>174</v>
      </c>
      <c r="B14" s="73" t="s">
        <v>185</v>
      </c>
      <c r="C14" s="14" t="s">
        <v>99</v>
      </c>
      <c r="D14" s="40">
        <v>16.5</v>
      </c>
      <c r="E14" s="89">
        <f t="shared" si="0"/>
        <v>87.027187499999997</v>
      </c>
    </row>
    <row r="15" spans="1:5" x14ac:dyDescent="0.3">
      <c r="A15" s="97" t="s">
        <v>186</v>
      </c>
      <c r="B15" s="70" t="s">
        <v>187</v>
      </c>
      <c r="C15" s="86" t="s">
        <v>210</v>
      </c>
      <c r="D15" s="87">
        <v>26.5</v>
      </c>
      <c r="E15" s="83">
        <f t="shared" si="0"/>
        <v>139.7709375</v>
      </c>
    </row>
    <row r="16" spans="1:5" x14ac:dyDescent="0.3">
      <c r="A16" s="95" t="s">
        <v>186</v>
      </c>
      <c r="B16" s="68" t="s">
        <v>188</v>
      </c>
      <c r="C16" s="6" t="s">
        <v>209</v>
      </c>
      <c r="D16" s="84">
        <v>19.5</v>
      </c>
      <c r="E16" s="88">
        <f t="shared" si="0"/>
        <v>102.8503125</v>
      </c>
    </row>
    <row r="17" spans="1:5" ht="15" thickBot="1" x14ac:dyDescent="0.35">
      <c r="A17" s="94" t="s">
        <v>186</v>
      </c>
      <c r="B17" s="71" t="s">
        <v>189</v>
      </c>
      <c r="C17" s="39" t="s">
        <v>208</v>
      </c>
      <c r="D17" s="90">
        <v>26</v>
      </c>
      <c r="E17" s="92">
        <f t="shared" si="0"/>
        <v>137.13374999999999</v>
      </c>
    </row>
    <row r="18" spans="1:5" x14ac:dyDescent="0.3">
      <c r="A18" s="96" t="s">
        <v>190</v>
      </c>
      <c r="B18" s="74" t="s">
        <v>191</v>
      </c>
      <c r="C18" s="12" t="s">
        <v>24</v>
      </c>
      <c r="D18" s="38">
        <v>8</v>
      </c>
      <c r="E18" s="34">
        <v>0.11866898148148149</v>
      </c>
    </row>
    <row r="19" spans="1:5" x14ac:dyDescent="0.3">
      <c r="A19" s="95" t="s">
        <v>190</v>
      </c>
      <c r="B19" s="72" t="s">
        <v>192</v>
      </c>
      <c r="C19" s="4" t="s">
        <v>26</v>
      </c>
      <c r="D19" s="7">
        <v>8</v>
      </c>
      <c r="E19" s="16">
        <v>0.14530092592592592</v>
      </c>
    </row>
    <row r="20" spans="1:5" x14ac:dyDescent="0.3">
      <c r="A20" s="95" t="s">
        <v>190</v>
      </c>
      <c r="B20" s="72" t="s">
        <v>193</v>
      </c>
      <c r="C20" s="4" t="s">
        <v>28</v>
      </c>
      <c r="D20" s="7">
        <v>8</v>
      </c>
      <c r="E20" s="16">
        <v>0.14716435185185187</v>
      </c>
    </row>
    <row r="21" spans="1:5" x14ac:dyDescent="0.3">
      <c r="A21" s="95" t="s">
        <v>190</v>
      </c>
      <c r="B21" s="67" t="s">
        <v>194</v>
      </c>
      <c r="C21" s="4" t="s">
        <v>38</v>
      </c>
      <c r="D21" s="7">
        <v>8</v>
      </c>
      <c r="E21" s="16">
        <v>0.16305555555555554</v>
      </c>
    </row>
    <row r="22" spans="1:5" x14ac:dyDescent="0.3">
      <c r="A22" s="95" t="s">
        <v>190</v>
      </c>
      <c r="B22" s="67" t="s">
        <v>195</v>
      </c>
      <c r="C22" s="4" t="s">
        <v>50</v>
      </c>
      <c r="D22" s="7">
        <v>8</v>
      </c>
      <c r="E22" s="16">
        <v>0.17961805555555554</v>
      </c>
    </row>
    <row r="23" spans="1:5" ht="15" thickBot="1" x14ac:dyDescent="0.35">
      <c r="A23" s="94" t="s">
        <v>190</v>
      </c>
      <c r="B23" s="36" t="s">
        <v>196</v>
      </c>
      <c r="C23" s="62" t="s">
        <v>56</v>
      </c>
      <c r="D23" s="13">
        <v>8</v>
      </c>
      <c r="E23" s="33">
        <v>0.19925925925925925</v>
      </c>
    </row>
    <row r="24" spans="1:5" x14ac:dyDescent="0.3">
      <c r="A24" s="96" t="s">
        <v>190</v>
      </c>
      <c r="B24" s="11" t="s">
        <v>197</v>
      </c>
      <c r="C24" s="12" t="s">
        <v>32</v>
      </c>
      <c r="D24" s="38">
        <v>8</v>
      </c>
      <c r="E24" s="34">
        <v>0.15799768518518517</v>
      </c>
    </row>
    <row r="25" spans="1:5" x14ac:dyDescent="0.3">
      <c r="A25" s="95" t="s">
        <v>190</v>
      </c>
      <c r="B25" s="55" t="s">
        <v>198</v>
      </c>
      <c r="C25" s="4" t="s">
        <v>40</v>
      </c>
      <c r="D25" s="7">
        <v>8</v>
      </c>
      <c r="E25" s="16">
        <v>0.17648148148148149</v>
      </c>
    </row>
    <row r="26" spans="1:5" x14ac:dyDescent="0.3">
      <c r="A26" s="95" t="s">
        <v>190</v>
      </c>
      <c r="B26" s="72" t="s">
        <v>184</v>
      </c>
      <c r="C26" s="4" t="s">
        <v>8</v>
      </c>
      <c r="D26" s="7">
        <v>8</v>
      </c>
      <c r="E26" s="16">
        <v>0.22192129629629631</v>
      </c>
    </row>
    <row r="27" spans="1:5" ht="15" thickBot="1" x14ac:dyDescent="0.35">
      <c r="A27" s="93" t="s">
        <v>190</v>
      </c>
      <c r="B27" s="73" t="s">
        <v>185</v>
      </c>
      <c r="C27" s="60" t="s">
        <v>58</v>
      </c>
      <c r="D27" s="37">
        <v>8</v>
      </c>
      <c r="E27" s="32">
        <v>0.21055555555555558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Allnighter</vt:lpstr>
      <vt:lpstr>Teams</vt:lpstr>
      <vt:lpstr>Marathon</vt:lpstr>
      <vt:lpstr>Trophies</vt:lpstr>
      <vt:lpstr>Teams!Print_Area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Schwebel</dc:creator>
  <cp:lastModifiedBy>Ron Schwebel</cp:lastModifiedBy>
  <cp:lastPrinted>2023-01-01T04:52:12Z</cp:lastPrinted>
  <dcterms:created xsi:type="dcterms:W3CDTF">2022-12-11T09:54:58Z</dcterms:created>
  <dcterms:modified xsi:type="dcterms:W3CDTF">2023-10-25T10:41:11Z</dcterms:modified>
</cp:coreProperties>
</file>